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ee324ef3c8feaad3/"/>
    </mc:Choice>
  </mc:AlternateContent>
  <xr:revisionPtr revIDLastSave="0" documentId="13_ncr:40009_{68548412-5FFA-42B8-B105-36165F94AF8B}" xr6:coauthVersionLast="47" xr6:coauthVersionMax="47" xr10:uidLastSave="{00000000-0000-0000-0000-000000000000}"/>
  <bookViews>
    <workbookView xWindow="390" yWindow="390" windowWidth="27480" windowHeight="14550"/>
  </bookViews>
  <sheets>
    <sheet name="Noon position" sheetId="1" r:id="rId1"/>
    <sheet name="Wind-chill calculator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2" l="1"/>
  <c r="B5" i="2" s="1"/>
  <c r="H10" i="2" s="1"/>
  <c r="B4" i="2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<sst xmlns="http://schemas.openxmlformats.org/spreadsheetml/2006/main" count="180" uniqueCount="131">
  <si>
    <t>Date</t>
  </si>
  <si>
    <t>Julian Day</t>
  </si>
  <si>
    <t>Time</t>
  </si>
  <si>
    <t>Time Type</t>
  </si>
  <si>
    <t>Latitude</t>
  </si>
  <si>
    <t>Longitude</t>
  </si>
  <si>
    <t>Ship's Speed</t>
  </si>
  <si>
    <t>Ship's Heading</t>
  </si>
  <si>
    <t>Barometer</t>
  </si>
  <si>
    <t>Air Temperature</t>
  </si>
  <si>
    <t>Wind Speed</t>
  </si>
  <si>
    <t>Wind Direction</t>
  </si>
  <si>
    <t>Sea Temperature</t>
  </si>
  <si>
    <t>NZDT</t>
  </si>
  <si>
    <t>41 24.847 S</t>
  </si>
  <si>
    <t>174 48.984 E</t>
  </si>
  <si>
    <t>44 47.412 S</t>
  </si>
  <si>
    <t>174 50.585 E</t>
  </si>
  <si>
    <t>49 19.605 S</t>
  </si>
  <si>
    <t>174 49.897 E</t>
  </si>
  <si>
    <t>53 37.277 S</t>
  </si>
  <si>
    <t>174 48.576 E</t>
  </si>
  <si>
    <t>58 00.219 S</t>
  </si>
  <si>
    <t>174 50.397 E</t>
  </si>
  <si>
    <t>65 39.588 S</t>
  </si>
  <si>
    <t>179 58.343 E</t>
  </si>
  <si>
    <t>61 54.538 S</t>
  </si>
  <si>
    <t>177 10.574 E</t>
  </si>
  <si>
    <t>68 01.969 S</t>
  </si>
  <si>
    <t>178 52.194 W</t>
  </si>
  <si>
    <t>69 51.291 S</t>
  </si>
  <si>
    <t>178 52.583 E</t>
  </si>
  <si>
    <t>71 42.370 S</t>
  </si>
  <si>
    <t>176 00.703 E</t>
  </si>
  <si>
    <t>73 59.770 S</t>
  </si>
  <si>
    <t>171 19.559 E</t>
  </si>
  <si>
    <t>Wind (mph)</t>
  </si>
  <si>
    <t>Air T. (°F)</t>
  </si>
  <si>
    <t>Chill T (°F)</t>
  </si>
  <si>
    <t>Wind (knots)</t>
  </si>
  <si>
    <t>Wind (km/hr)</t>
  </si>
  <si>
    <t>Air T. (°C)</t>
  </si>
  <si>
    <t>Chill T. (°C)</t>
  </si>
  <si>
    <t>Notes:</t>
  </si>
  <si>
    <t>Calculation fails below 6.4 and over 90 km/hr</t>
  </si>
  <si>
    <t>Wind speeds greater than 60 km/hr have little additional effect</t>
  </si>
  <si>
    <t>Enter wind speed and air temperature (Air T.). If Wind (knots) is blank, the calculation will use Wind (km/hr).</t>
  </si>
  <si>
    <t>74 29.824 S</t>
  </si>
  <si>
    <t>170 25.119 E</t>
  </si>
  <si>
    <t>74 44.994 S</t>
  </si>
  <si>
    <t>166 58.802 E</t>
  </si>
  <si>
    <t>74 54.425 S</t>
  </si>
  <si>
    <t>167 58.253 E</t>
  </si>
  <si>
    <t>75 38.633 S</t>
  </si>
  <si>
    <t>168 41.145 E</t>
  </si>
  <si>
    <t>76 35.293 S</t>
  </si>
  <si>
    <t>170 21.759 E</t>
  </si>
  <si>
    <t>76 46.115 S</t>
  </si>
  <si>
    <t>179 29.283 E</t>
  </si>
  <si>
    <t>76 35.742 S</t>
  </si>
  <si>
    <t>176 45.086 E</t>
  </si>
  <si>
    <t>74 50.164 S</t>
  </si>
  <si>
    <t>177 20.595 E</t>
  </si>
  <si>
    <t>72 44.448 S</t>
  </si>
  <si>
    <t>176 53.836 E</t>
  </si>
  <si>
    <t>72 30.318 S</t>
  </si>
  <si>
    <t>174 34.202 E</t>
  </si>
  <si>
    <t>72 21.298 S</t>
  </si>
  <si>
    <t>175 32.072 E</t>
  </si>
  <si>
    <t>72 02.622 S</t>
  </si>
  <si>
    <t>175 33.447 E</t>
  </si>
  <si>
    <t>71 55.974 S</t>
  </si>
  <si>
    <t>173 18.160 E</t>
  </si>
  <si>
    <t>72 00.461 S</t>
  </si>
  <si>
    <t>173 05.506 E</t>
  </si>
  <si>
    <t>71 49.527 S</t>
  </si>
  <si>
    <t>173 56.663 E</t>
  </si>
  <si>
    <t>71 21.729 S</t>
  </si>
  <si>
    <t>174 47.374 E</t>
  </si>
  <si>
    <t>69 39.210 S</t>
  </si>
  <si>
    <t>176 55.561 E</t>
  </si>
  <si>
    <t>69 14.494 S</t>
  </si>
  <si>
    <t>178 34.025 W</t>
  </si>
  <si>
    <t>69 23.454 S</t>
  </si>
  <si>
    <t>178 43.558 W</t>
  </si>
  <si>
    <t>68 31.241 S</t>
  </si>
  <si>
    <t>178 22.791 W</t>
  </si>
  <si>
    <t>68 07.548 S</t>
  </si>
  <si>
    <t>179 24.424 W</t>
  </si>
  <si>
    <t>68 03.421 S</t>
  </si>
  <si>
    <t>179 14.618 W</t>
  </si>
  <si>
    <t>67 45.859 S</t>
  </si>
  <si>
    <t>179 40.443 W</t>
  </si>
  <si>
    <t>67 36.532 S</t>
  </si>
  <si>
    <t>178 54.790 W</t>
  </si>
  <si>
    <t>67 34.807 S</t>
  </si>
  <si>
    <t>178 38.653 W</t>
  </si>
  <si>
    <t>67 22.709 S</t>
  </si>
  <si>
    <t>179 51.769 W</t>
  </si>
  <si>
    <t>67 20.780 S</t>
  </si>
  <si>
    <t>179 56.482 W</t>
  </si>
  <si>
    <t>66 35.728 S</t>
  </si>
  <si>
    <t>172 36.786 E</t>
  </si>
  <si>
    <t>67 01.650 S</t>
  </si>
  <si>
    <t>170 48.623 E</t>
  </si>
  <si>
    <t>66 43.557 S</t>
  </si>
  <si>
    <t>171 11.829 E</t>
  </si>
  <si>
    <t>66 45.283 S</t>
  </si>
  <si>
    <t>171 08.978 E</t>
  </si>
  <si>
    <t>67 03.510 S</t>
  </si>
  <si>
    <t>171 06.214 E</t>
  </si>
  <si>
    <t>66 58.755 S</t>
  </si>
  <si>
    <t>170 42.630 E</t>
  </si>
  <si>
    <t>63 46.391 S</t>
  </si>
  <si>
    <t>171 25.151 E</t>
  </si>
  <si>
    <t>60 09.540 S</t>
  </si>
  <si>
    <t>172 07.635 E</t>
  </si>
  <si>
    <t>55 59.504 S</t>
  </si>
  <si>
    <t>173 10.508 E</t>
  </si>
  <si>
    <t>51 08.875 S</t>
  </si>
  <si>
    <t>173 50.342 E</t>
  </si>
  <si>
    <t>46 20.824 S</t>
  </si>
  <si>
    <t>174 15.028 E</t>
  </si>
  <si>
    <t>41 32.634 S</t>
  </si>
  <si>
    <t>174 47.593 E</t>
  </si>
  <si>
    <t>Danger zones based on Antarctica NZ First Aid Manual 2002–2003 Wind Chill Chart.</t>
  </si>
  <si>
    <t>Wind chill calculator</t>
  </si>
  <si>
    <r>
      <t>Little Danger</t>
    </r>
    <r>
      <rPr>
        <sz val="9"/>
        <rFont val="Arial"/>
        <family val="2"/>
      </rPr>
      <t>. In less than 1 hour with dry skin. Maximum danger of false sense of security.</t>
    </r>
  </si>
  <si>
    <r>
      <t>Increasing Danger</t>
    </r>
    <r>
      <rPr>
        <sz val="9"/>
        <rFont val="Arial"/>
        <family val="2"/>
      </rPr>
      <t>. Danger from freezing of exposed flesh within 1 minute.</t>
    </r>
  </si>
  <si>
    <r>
      <t>Greatest Danger</t>
    </r>
    <r>
      <rPr>
        <sz val="9"/>
        <rFont val="Arial"/>
        <family val="2"/>
      </rPr>
      <t xml:space="preserve">. Flesh may freeze within </t>
    </r>
    <r>
      <rPr>
        <b/>
        <sz val="9"/>
        <rFont val="Arial"/>
        <family val="2"/>
      </rPr>
      <t>30</t>
    </r>
    <r>
      <rPr>
        <sz val="9"/>
        <rFont val="Arial"/>
        <family val="2"/>
      </rPr>
      <t xml:space="preserve"> seconds.</t>
    </r>
  </si>
  <si>
    <t>Activity: Investigating data from the RV Tangaroa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</si>
</sst>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8"/>
      <name val="Arial"/>
    </font>
    <font>
      <sz val="9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21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0" fillId="2" borderId="1" xfId="0" applyFill="1" applyBorder="1"/>
    <xf numFmtId="0" fontId="0" fillId="2" borderId="0" xfId="0" applyFill="1" applyBorder="1"/>
    <xf numFmtId="0" fontId="0" fillId="2" borderId="2" xfId="0" applyFill="1" applyBorder="1"/>
    <xf numFmtId="0" fontId="0" fillId="2" borderId="0" xfId="0" applyFill="1"/>
    <xf numFmtId="164" fontId="0" fillId="3" borderId="3" xfId="0" applyNumberFormat="1" applyFill="1" applyBorder="1" applyProtection="1">
      <protection locked="0"/>
    </xf>
    <xf numFmtId="164" fontId="0" fillId="3" borderId="4" xfId="0" applyNumberFormat="1" applyFill="1" applyBorder="1" applyProtection="1">
      <protection locked="0"/>
    </xf>
    <xf numFmtId="164" fontId="0" fillId="3" borderId="5" xfId="0" applyNumberFormat="1" applyFill="1" applyBorder="1" applyProtection="1">
      <protection locked="0"/>
    </xf>
    <xf numFmtId="164" fontId="0" fillId="0" borderId="0" xfId="0" applyNumberFormat="1" applyFill="1" applyBorder="1"/>
    <xf numFmtId="164" fontId="0" fillId="2" borderId="0" xfId="0" applyNumberForma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8" xfId="0" applyFill="1" applyBorder="1"/>
    <xf numFmtId="0" fontId="3" fillId="0" borderId="9" xfId="0" applyFont="1" applyBorder="1" applyAlignment="1"/>
    <xf numFmtId="0" fontId="0" fillId="0" borderId="9" xfId="0" applyBorder="1" applyAlignment="1"/>
    <xf numFmtId="0" fontId="2" fillId="2" borderId="10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2" borderId="1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5" fillId="0" borderId="9" xfId="0" applyFont="1" applyBorder="1"/>
    <xf numFmtId="0" fontId="5" fillId="0" borderId="0" xfId="0" applyFont="1"/>
    <xf numFmtId="0" fontId="5" fillId="0" borderId="0" xfId="0" applyFont="1" applyBorder="1" applyAlignment="1"/>
    <xf numFmtId="0" fontId="6" fillId="0" borderId="9" xfId="0" applyFont="1" applyBorder="1" applyAlignment="1"/>
    <xf numFmtId="0" fontId="6" fillId="2" borderId="0" xfId="0" applyFont="1" applyFill="1" applyBorder="1"/>
    <xf numFmtId="164" fontId="5" fillId="2" borderId="0" xfId="0" applyNumberFormat="1" applyFont="1" applyFill="1" applyBorder="1"/>
    <xf numFmtId="0" fontId="5" fillId="2" borderId="0" xfId="0" applyFont="1" applyFill="1" applyBorder="1"/>
    <xf numFmtId="0" fontId="7" fillId="0" borderId="0" xfId="1" applyAlignment="1">
      <alignment horizontal="left" vertical="center"/>
    </xf>
  </cellXfs>
  <cellStyles count="2">
    <cellStyle name="Hyperlink" xfId="1" builtinId="8"/>
    <cellStyle name="Normal" xfId="0" builtinId="0"/>
  </cellStyles>
  <dxfs count="3">
    <dxf>
      <fill>
        <patternFill>
          <bgColor indexed="10"/>
        </patternFill>
      </fill>
    </dxf>
    <dxf>
      <font>
        <condense val="0"/>
        <extend val="0"/>
        <color auto="1"/>
      </font>
      <fill>
        <patternFill>
          <bgColor indexed="52"/>
        </patternFill>
      </fill>
    </dxf>
    <dxf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ciencelearn.org.nz/resources/1291-investigating-data-from-the-rv-tangaroa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tabSelected="1" workbookViewId="0">
      <pane xSplit="1" ySplit="2" topLeftCell="B27" activePane="bottomRight" state="frozen"/>
      <selection pane="topRight" activeCell="B1" sqref="B1"/>
      <selection pane="bottomLeft" activeCell="A2" sqref="A2"/>
      <selection pane="bottomRight" activeCell="C1" sqref="C1:M1"/>
    </sheetView>
  </sheetViews>
  <sheetFormatPr defaultRowHeight="12.75" x14ac:dyDescent="0.2"/>
  <cols>
    <col min="1" max="7" width="12.7109375" style="1" customWidth="1"/>
    <col min="8" max="8" width="13.5703125" style="1" customWidth="1"/>
    <col min="9" max="9" width="12.7109375" style="1" customWidth="1"/>
    <col min="10" max="10" width="14.85546875" style="1" customWidth="1"/>
    <col min="11" max="11" width="12.7109375" style="1" customWidth="1"/>
    <col min="12" max="12" width="14.28515625" style="1" customWidth="1"/>
    <col min="13" max="13" width="16.7109375" style="1" customWidth="1"/>
    <col min="14" max="14" width="12.7109375" customWidth="1"/>
  </cols>
  <sheetData>
    <row r="1" spans="1:13" ht="46.5" customHeight="1" x14ac:dyDescent="0.2">
      <c r="A1" s="31" t="e" vm="1">
        <v>#VALUE!</v>
      </c>
      <c r="B1" s="31"/>
      <c r="C1" s="40" t="s">
        <v>130</v>
      </c>
      <c r="D1" s="40"/>
      <c r="E1" s="40"/>
      <c r="F1" s="40"/>
      <c r="G1" s="40"/>
      <c r="H1" s="40"/>
      <c r="I1" s="40"/>
      <c r="J1" s="40"/>
      <c r="K1" s="40"/>
      <c r="L1" s="40"/>
      <c r="M1" s="40"/>
    </row>
    <row r="2" spans="1:13" s="6" customFormat="1" x14ac:dyDescent="0.2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5" t="s">
        <v>8</v>
      </c>
      <c r="J2" s="5" t="s">
        <v>9</v>
      </c>
      <c r="K2" s="5" t="s">
        <v>10</v>
      </c>
      <c r="L2" s="5" t="s">
        <v>11</v>
      </c>
      <c r="M2" s="5" t="s">
        <v>12</v>
      </c>
    </row>
    <row r="3" spans="1:13" x14ac:dyDescent="0.2">
      <c r="A3" s="2">
        <v>39478</v>
      </c>
      <c r="B3" s="1">
        <v>31</v>
      </c>
      <c r="C3" s="3">
        <v>0.5</v>
      </c>
      <c r="D3" s="1" t="s">
        <v>13</v>
      </c>
      <c r="E3" s="1" t="s">
        <v>14</v>
      </c>
      <c r="F3" s="1" t="s">
        <v>15</v>
      </c>
      <c r="G3" s="4">
        <v>10.5</v>
      </c>
      <c r="H3" s="4">
        <v>196.6</v>
      </c>
      <c r="I3" s="4">
        <v>1023</v>
      </c>
      <c r="J3" s="4">
        <v>20.2</v>
      </c>
      <c r="K3" s="4">
        <v>17.5</v>
      </c>
      <c r="L3" s="4">
        <v>1</v>
      </c>
      <c r="M3" s="4">
        <v>16</v>
      </c>
    </row>
    <row r="4" spans="1:13" x14ac:dyDescent="0.2">
      <c r="A4" s="2">
        <v>39479</v>
      </c>
      <c r="B4" s="1">
        <v>32</v>
      </c>
      <c r="C4" s="3">
        <v>0.5</v>
      </c>
      <c r="D4" s="1" t="s">
        <v>13</v>
      </c>
      <c r="E4" s="1" t="s">
        <v>16</v>
      </c>
      <c r="F4" s="1" t="s">
        <v>17</v>
      </c>
      <c r="G4" s="4">
        <v>11.4</v>
      </c>
      <c r="H4" s="4">
        <v>178.9</v>
      </c>
      <c r="I4" s="4">
        <v>1012.6</v>
      </c>
      <c r="J4" s="4">
        <v>18</v>
      </c>
      <c r="K4" s="4">
        <v>20.5</v>
      </c>
      <c r="L4" s="4">
        <v>9</v>
      </c>
      <c r="M4" s="4">
        <v>13.9</v>
      </c>
    </row>
    <row r="5" spans="1:13" x14ac:dyDescent="0.2">
      <c r="A5" s="2">
        <v>39480</v>
      </c>
      <c r="B5" s="1">
        <v>33</v>
      </c>
      <c r="C5" s="3">
        <v>0.5</v>
      </c>
      <c r="D5" s="1" t="s">
        <v>13</v>
      </c>
      <c r="E5" s="1" t="s">
        <v>18</v>
      </c>
      <c r="F5" s="1" t="s">
        <v>19</v>
      </c>
      <c r="G5" s="4">
        <v>11.8</v>
      </c>
      <c r="H5" s="4">
        <v>178.7</v>
      </c>
      <c r="I5" s="4">
        <v>1028.5</v>
      </c>
      <c r="J5" s="4">
        <v>10.9</v>
      </c>
      <c r="K5" s="4">
        <v>6.6</v>
      </c>
      <c r="L5" s="4">
        <v>229</v>
      </c>
      <c r="M5" s="4">
        <v>10.6</v>
      </c>
    </row>
    <row r="6" spans="1:13" x14ac:dyDescent="0.2">
      <c r="A6" s="2">
        <v>39481</v>
      </c>
      <c r="B6" s="1">
        <v>34</v>
      </c>
      <c r="C6" s="3">
        <v>0.5</v>
      </c>
      <c r="D6" s="1" t="s">
        <v>13</v>
      </c>
      <c r="E6" s="1" t="s">
        <v>20</v>
      </c>
      <c r="F6" s="1" t="s">
        <v>21</v>
      </c>
      <c r="G6" s="1">
        <v>10.4</v>
      </c>
      <c r="H6" s="1">
        <v>181</v>
      </c>
      <c r="I6" s="1">
        <v>1013.3</v>
      </c>
      <c r="J6" s="1">
        <v>8.9</v>
      </c>
      <c r="K6" s="1">
        <v>23.5</v>
      </c>
      <c r="L6" s="1">
        <v>339</v>
      </c>
      <c r="M6" s="1">
        <v>7.43</v>
      </c>
    </row>
    <row r="7" spans="1:13" x14ac:dyDescent="0.2">
      <c r="A7" s="2">
        <v>39482</v>
      </c>
      <c r="B7" s="1">
        <v>35</v>
      </c>
      <c r="C7" s="3">
        <v>0.5</v>
      </c>
      <c r="D7" s="1" t="s">
        <v>13</v>
      </c>
      <c r="E7" s="1" t="s">
        <v>22</v>
      </c>
      <c r="F7" s="1" t="s">
        <v>23</v>
      </c>
      <c r="G7" s="1">
        <v>10.7</v>
      </c>
      <c r="H7" s="1">
        <v>182.3</v>
      </c>
      <c r="I7" s="1">
        <v>1001.5</v>
      </c>
      <c r="J7" s="1">
        <v>5.8</v>
      </c>
      <c r="K7" s="1">
        <v>25.6</v>
      </c>
      <c r="L7" s="1">
        <v>237</v>
      </c>
      <c r="M7" s="1">
        <v>6.11</v>
      </c>
    </row>
    <row r="8" spans="1:13" x14ac:dyDescent="0.2">
      <c r="A8" s="2">
        <v>39483</v>
      </c>
      <c r="B8" s="1">
        <v>36</v>
      </c>
      <c r="C8" s="3">
        <v>0.5</v>
      </c>
      <c r="D8" s="1" t="s">
        <v>13</v>
      </c>
      <c r="E8" s="1" t="s">
        <v>26</v>
      </c>
      <c r="F8" s="1" t="s">
        <v>27</v>
      </c>
      <c r="G8" s="1">
        <v>12.4</v>
      </c>
      <c r="H8" s="1">
        <v>156</v>
      </c>
      <c r="I8" s="1">
        <v>1004</v>
      </c>
      <c r="J8" s="1">
        <v>3.2</v>
      </c>
      <c r="K8" s="1">
        <v>26.3</v>
      </c>
      <c r="L8" s="1">
        <v>291</v>
      </c>
      <c r="M8" s="1">
        <v>2.1800000000000002</v>
      </c>
    </row>
    <row r="9" spans="1:13" x14ac:dyDescent="0.2">
      <c r="A9" s="2">
        <v>39484</v>
      </c>
      <c r="B9" s="1">
        <v>37</v>
      </c>
      <c r="C9" s="3">
        <v>0.5</v>
      </c>
      <c r="D9" s="1" t="s">
        <v>13</v>
      </c>
      <c r="E9" s="1" t="s">
        <v>24</v>
      </c>
      <c r="F9" s="1" t="s">
        <v>25</v>
      </c>
      <c r="G9" s="1">
        <v>10.5</v>
      </c>
      <c r="H9" s="1">
        <v>181</v>
      </c>
      <c r="I9" s="1">
        <v>982</v>
      </c>
      <c r="J9" s="1">
        <v>-0.2</v>
      </c>
      <c r="K9" s="1">
        <v>16.100000000000001</v>
      </c>
      <c r="L9" s="1">
        <v>100</v>
      </c>
      <c r="M9" s="1">
        <v>0.54</v>
      </c>
    </row>
    <row r="10" spans="1:13" x14ac:dyDescent="0.2">
      <c r="A10" s="2">
        <v>39485</v>
      </c>
      <c r="B10" s="1">
        <v>38</v>
      </c>
      <c r="C10" s="3">
        <v>0.5</v>
      </c>
      <c r="D10" s="1" t="s">
        <v>13</v>
      </c>
      <c r="E10" s="1" t="s">
        <v>28</v>
      </c>
      <c r="F10" s="1" t="s">
        <v>29</v>
      </c>
      <c r="G10" s="1">
        <v>5.4</v>
      </c>
      <c r="H10" s="1">
        <v>192.8</v>
      </c>
      <c r="I10" s="1">
        <v>987.1</v>
      </c>
      <c r="J10" s="1">
        <v>-1.7</v>
      </c>
      <c r="K10" s="1">
        <v>15.1</v>
      </c>
      <c r="L10" s="1">
        <v>324</v>
      </c>
      <c r="M10" s="1">
        <v>-1.6</v>
      </c>
    </row>
    <row r="11" spans="1:13" x14ac:dyDescent="0.2">
      <c r="A11" s="2">
        <v>39486</v>
      </c>
      <c r="B11" s="1">
        <v>39</v>
      </c>
      <c r="C11" s="3">
        <v>0.5</v>
      </c>
      <c r="D11" s="1" t="s">
        <v>13</v>
      </c>
      <c r="E11" s="1" t="s">
        <v>30</v>
      </c>
      <c r="F11" s="1" t="s">
        <v>31</v>
      </c>
      <c r="G11" s="1">
        <v>6.2</v>
      </c>
      <c r="H11" s="1">
        <v>281.89999999999998</v>
      </c>
      <c r="I11" s="1">
        <v>981.6</v>
      </c>
      <c r="J11" s="1">
        <v>-0.2</v>
      </c>
      <c r="K11" s="1">
        <v>14.5</v>
      </c>
      <c r="L11" s="1">
        <v>320</v>
      </c>
      <c r="M11" s="1">
        <v>-1.6</v>
      </c>
    </row>
    <row r="12" spans="1:13" x14ac:dyDescent="0.2">
      <c r="A12" s="2">
        <v>39487</v>
      </c>
      <c r="B12" s="1">
        <v>40</v>
      </c>
      <c r="C12" s="3">
        <v>0.5</v>
      </c>
      <c r="D12" s="1" t="s">
        <v>13</v>
      </c>
      <c r="E12" s="1" t="s">
        <v>32</v>
      </c>
      <c r="F12" s="1" t="s">
        <v>33</v>
      </c>
      <c r="G12" s="1">
        <v>12.6</v>
      </c>
      <c r="H12" s="1">
        <v>198.6</v>
      </c>
      <c r="I12" s="1">
        <v>980.2</v>
      </c>
      <c r="J12" s="1">
        <v>-1.8</v>
      </c>
      <c r="K12" s="1">
        <v>25.8</v>
      </c>
      <c r="L12" s="1">
        <v>333</v>
      </c>
      <c r="M12" s="1">
        <v>-1.2</v>
      </c>
    </row>
    <row r="13" spans="1:13" x14ac:dyDescent="0.2">
      <c r="A13" s="2">
        <v>39488</v>
      </c>
      <c r="B13" s="1">
        <v>41</v>
      </c>
      <c r="C13" s="3">
        <v>0.5</v>
      </c>
      <c r="D13" s="1" t="s">
        <v>13</v>
      </c>
      <c r="E13" s="1" t="s">
        <v>34</v>
      </c>
      <c r="F13" s="1" t="s">
        <v>35</v>
      </c>
      <c r="G13" s="1">
        <v>8.3000000000000007</v>
      </c>
      <c r="H13" s="1">
        <v>227.7</v>
      </c>
      <c r="I13" s="1">
        <v>969.5</v>
      </c>
      <c r="J13" s="1">
        <v>-2.8</v>
      </c>
      <c r="K13" s="1">
        <v>41.4</v>
      </c>
      <c r="L13" s="1">
        <v>200</v>
      </c>
      <c r="M13" s="1">
        <v>-0.9</v>
      </c>
    </row>
    <row r="14" spans="1:13" x14ac:dyDescent="0.2">
      <c r="A14" s="2">
        <v>39489</v>
      </c>
      <c r="B14" s="1">
        <v>42</v>
      </c>
      <c r="C14" s="3">
        <v>0.5</v>
      </c>
      <c r="D14" s="1" t="s">
        <v>13</v>
      </c>
      <c r="E14" s="1" t="s">
        <v>47</v>
      </c>
      <c r="F14" s="1" t="s">
        <v>48</v>
      </c>
      <c r="G14" s="1">
        <v>5.0999999999999996</v>
      </c>
      <c r="H14" s="1">
        <v>178.7</v>
      </c>
      <c r="I14" s="1">
        <v>979.1</v>
      </c>
      <c r="J14" s="1">
        <v>-6</v>
      </c>
      <c r="K14" s="1">
        <v>36.1</v>
      </c>
      <c r="L14" s="1">
        <v>226</v>
      </c>
      <c r="M14" s="1">
        <v>-1</v>
      </c>
    </row>
    <row r="15" spans="1:13" x14ac:dyDescent="0.2">
      <c r="A15" s="2">
        <v>39490</v>
      </c>
      <c r="B15" s="1">
        <v>43</v>
      </c>
      <c r="C15" s="3">
        <v>0.5</v>
      </c>
      <c r="D15" s="1" t="s">
        <v>13</v>
      </c>
      <c r="E15" s="1" t="s">
        <v>49</v>
      </c>
      <c r="F15" s="1" t="s">
        <v>50</v>
      </c>
      <c r="G15" s="1">
        <v>0.5</v>
      </c>
      <c r="H15" s="1">
        <v>144.4</v>
      </c>
      <c r="I15" s="1">
        <v>983.4</v>
      </c>
      <c r="J15" s="1">
        <v>-8.1999999999999993</v>
      </c>
      <c r="K15" s="1">
        <v>9.6999999999999993</v>
      </c>
      <c r="L15" s="1">
        <v>345</v>
      </c>
      <c r="M15" s="1">
        <v>-1.4</v>
      </c>
    </row>
    <row r="16" spans="1:13" x14ac:dyDescent="0.2">
      <c r="A16" s="2">
        <v>39491</v>
      </c>
      <c r="B16" s="1">
        <v>44</v>
      </c>
      <c r="C16" s="3">
        <v>0.5</v>
      </c>
      <c r="D16" s="1" t="s">
        <v>13</v>
      </c>
      <c r="E16" s="1" t="s">
        <v>51</v>
      </c>
      <c r="F16" s="1" t="s">
        <v>52</v>
      </c>
      <c r="G16" s="1">
        <v>2.5</v>
      </c>
      <c r="H16" s="1">
        <v>317.7</v>
      </c>
      <c r="I16" s="1">
        <v>978.6</v>
      </c>
      <c r="J16" s="1">
        <v>-11.6</v>
      </c>
      <c r="K16" s="1">
        <v>20.8</v>
      </c>
      <c r="L16" s="1">
        <v>228</v>
      </c>
      <c r="M16" s="1">
        <v>-1.5</v>
      </c>
    </row>
    <row r="17" spans="1:13" x14ac:dyDescent="0.2">
      <c r="A17" s="2">
        <v>39492</v>
      </c>
      <c r="B17" s="1">
        <v>45</v>
      </c>
      <c r="C17" s="3">
        <v>0.5</v>
      </c>
      <c r="D17" s="1" t="s">
        <v>13</v>
      </c>
      <c r="E17" s="1" t="s">
        <v>53</v>
      </c>
      <c r="F17" s="1" t="s">
        <v>54</v>
      </c>
      <c r="G17" s="1">
        <v>7.8</v>
      </c>
      <c r="H17" s="1">
        <v>274.5</v>
      </c>
      <c r="I17" s="1">
        <v>983.7</v>
      </c>
      <c r="J17" s="1">
        <v>-7.1</v>
      </c>
      <c r="K17" s="1">
        <v>18.899999999999999</v>
      </c>
      <c r="L17" s="1">
        <v>104</v>
      </c>
      <c r="M17" s="1">
        <v>-1.1000000000000001</v>
      </c>
    </row>
    <row r="18" spans="1:13" x14ac:dyDescent="0.2">
      <c r="A18" s="2">
        <v>39493</v>
      </c>
      <c r="B18" s="1">
        <v>46</v>
      </c>
      <c r="C18" s="3">
        <v>0.5</v>
      </c>
      <c r="D18" s="1" t="s">
        <v>13</v>
      </c>
      <c r="E18" s="1" t="s">
        <v>55</v>
      </c>
      <c r="F18" s="1" t="s">
        <v>56</v>
      </c>
      <c r="G18" s="1">
        <v>11</v>
      </c>
      <c r="H18" s="1">
        <v>76.3</v>
      </c>
      <c r="I18" s="1">
        <v>987.8</v>
      </c>
      <c r="J18" s="1">
        <v>-8.6999999999999993</v>
      </c>
      <c r="K18" s="1">
        <v>30.7</v>
      </c>
      <c r="L18" s="1">
        <v>149</v>
      </c>
      <c r="M18" s="1">
        <v>-1</v>
      </c>
    </row>
    <row r="19" spans="1:13" x14ac:dyDescent="0.2">
      <c r="A19" s="2">
        <v>39494</v>
      </c>
      <c r="B19" s="1">
        <v>47</v>
      </c>
      <c r="C19" s="3">
        <v>0.5</v>
      </c>
      <c r="D19" s="1" t="s">
        <v>13</v>
      </c>
      <c r="E19" s="1" t="s">
        <v>57</v>
      </c>
      <c r="F19" s="1" t="s">
        <v>58</v>
      </c>
      <c r="G19" s="1">
        <v>2</v>
      </c>
      <c r="H19" s="1">
        <v>316.3</v>
      </c>
      <c r="I19" s="1">
        <v>984.2</v>
      </c>
      <c r="J19" s="1">
        <v>-11.8</v>
      </c>
      <c r="K19" s="1">
        <v>26</v>
      </c>
      <c r="L19" s="1">
        <v>201</v>
      </c>
      <c r="M19" s="1">
        <v>-1.8</v>
      </c>
    </row>
    <row r="20" spans="1:13" x14ac:dyDescent="0.2">
      <c r="A20" s="2">
        <v>39495</v>
      </c>
      <c r="B20" s="1">
        <v>48</v>
      </c>
      <c r="C20" s="3">
        <v>0.5</v>
      </c>
      <c r="D20" s="1" t="s">
        <v>13</v>
      </c>
      <c r="E20" s="1" t="s">
        <v>59</v>
      </c>
      <c r="F20" s="1" t="s">
        <v>60</v>
      </c>
      <c r="G20" s="1">
        <v>0.8</v>
      </c>
      <c r="H20" s="1">
        <v>358.7</v>
      </c>
      <c r="I20" s="1">
        <v>986.5</v>
      </c>
      <c r="J20" s="1">
        <v>-8.6</v>
      </c>
      <c r="K20" s="1">
        <v>13.8</v>
      </c>
      <c r="L20" s="1">
        <v>142</v>
      </c>
      <c r="M20" s="1">
        <v>-1.3</v>
      </c>
    </row>
    <row r="21" spans="1:13" x14ac:dyDescent="0.2">
      <c r="A21" s="2">
        <v>39496</v>
      </c>
      <c r="B21" s="1">
        <v>49</v>
      </c>
      <c r="C21" s="3">
        <v>0.5</v>
      </c>
      <c r="D21" s="1" t="s">
        <v>13</v>
      </c>
      <c r="E21" s="1" t="s">
        <v>61</v>
      </c>
      <c r="F21" s="1" t="s">
        <v>62</v>
      </c>
      <c r="G21" s="1">
        <v>11.6</v>
      </c>
      <c r="H21" s="1">
        <v>13.9</v>
      </c>
      <c r="I21" s="1">
        <v>986.4</v>
      </c>
      <c r="J21" s="1">
        <v>-5.0999999999999996</v>
      </c>
      <c r="K21" s="1">
        <v>24.5</v>
      </c>
      <c r="L21" s="1">
        <v>128</v>
      </c>
      <c r="M21" s="1">
        <v>-1.1000000000000001</v>
      </c>
    </row>
    <row r="22" spans="1:13" x14ac:dyDescent="0.2">
      <c r="A22" s="2">
        <v>39497</v>
      </c>
      <c r="B22" s="1">
        <v>50</v>
      </c>
      <c r="C22" s="3">
        <v>0.5</v>
      </c>
      <c r="D22" s="1" t="s">
        <v>13</v>
      </c>
      <c r="E22" s="1" t="s">
        <v>63</v>
      </c>
      <c r="F22" s="1" t="s">
        <v>64</v>
      </c>
      <c r="G22" s="1">
        <v>9.9</v>
      </c>
      <c r="H22" s="1">
        <v>288.60000000000002</v>
      </c>
      <c r="I22" s="1">
        <v>978.2</v>
      </c>
      <c r="J22" s="1">
        <v>-1.7</v>
      </c>
      <c r="K22" s="1">
        <v>26.4</v>
      </c>
      <c r="L22" s="1">
        <v>206</v>
      </c>
      <c r="M22" s="1">
        <v>-1.7</v>
      </c>
    </row>
    <row r="23" spans="1:13" x14ac:dyDescent="0.2">
      <c r="A23" s="2">
        <v>39498</v>
      </c>
      <c r="B23" s="1">
        <v>51</v>
      </c>
      <c r="C23" s="3">
        <v>0.5</v>
      </c>
      <c r="D23" s="1" t="s">
        <v>13</v>
      </c>
      <c r="E23" s="1" t="s">
        <v>65</v>
      </c>
      <c r="F23" s="1" t="s">
        <v>66</v>
      </c>
      <c r="G23" s="1">
        <v>4</v>
      </c>
      <c r="H23" s="1">
        <v>329.4</v>
      </c>
      <c r="I23" s="1">
        <v>977.4</v>
      </c>
      <c r="J23" s="1">
        <v>-4.8</v>
      </c>
      <c r="K23" s="1">
        <v>35.6</v>
      </c>
      <c r="L23" s="1">
        <v>198</v>
      </c>
      <c r="M23" s="1">
        <v>-1.3</v>
      </c>
    </row>
    <row r="24" spans="1:13" x14ac:dyDescent="0.2">
      <c r="A24" s="2">
        <v>39499</v>
      </c>
      <c r="B24" s="1">
        <v>52</v>
      </c>
      <c r="C24" s="3">
        <v>0.5</v>
      </c>
      <c r="D24" s="1" t="s">
        <v>13</v>
      </c>
      <c r="E24" s="1" t="s">
        <v>67</v>
      </c>
      <c r="F24" s="1" t="s">
        <v>68</v>
      </c>
      <c r="G24" s="1">
        <v>1.2</v>
      </c>
      <c r="H24" s="1">
        <v>162.9</v>
      </c>
      <c r="I24" s="1">
        <v>977</v>
      </c>
      <c r="J24" s="1">
        <v>-4.7</v>
      </c>
      <c r="K24" s="1">
        <v>18.100000000000001</v>
      </c>
      <c r="L24" s="1">
        <v>66</v>
      </c>
      <c r="M24" s="1">
        <v>-1.8</v>
      </c>
    </row>
    <row r="25" spans="1:13" x14ac:dyDescent="0.2">
      <c r="A25" s="2">
        <v>39500</v>
      </c>
      <c r="B25" s="1">
        <v>53</v>
      </c>
      <c r="C25" s="3">
        <v>0.5</v>
      </c>
      <c r="D25" s="1" t="s">
        <v>13</v>
      </c>
      <c r="E25" s="1" t="s">
        <v>69</v>
      </c>
      <c r="F25" s="1" t="s">
        <v>70</v>
      </c>
      <c r="G25" s="1">
        <v>2.2000000000000002</v>
      </c>
      <c r="H25" s="1">
        <v>36</v>
      </c>
      <c r="I25" s="1">
        <v>978.7</v>
      </c>
      <c r="J25" s="1">
        <v>-4.5999999999999996</v>
      </c>
      <c r="K25" s="1">
        <v>12.8</v>
      </c>
      <c r="L25" s="1">
        <v>172</v>
      </c>
      <c r="M25" s="1">
        <v>-1.7</v>
      </c>
    </row>
    <row r="26" spans="1:13" x14ac:dyDescent="0.2">
      <c r="A26" s="2">
        <v>39501</v>
      </c>
      <c r="B26" s="1">
        <v>54</v>
      </c>
      <c r="C26" s="3">
        <v>0.5</v>
      </c>
      <c r="D26" s="1" t="s">
        <v>13</v>
      </c>
      <c r="E26" s="1" t="s">
        <v>71</v>
      </c>
      <c r="F26" s="1" t="s">
        <v>72</v>
      </c>
      <c r="G26" s="1">
        <v>8.6999999999999993</v>
      </c>
      <c r="H26" s="1">
        <v>181.7</v>
      </c>
      <c r="I26" s="1">
        <v>983.9</v>
      </c>
      <c r="J26" s="1">
        <v>-4.2</v>
      </c>
      <c r="K26" s="1">
        <v>27.1</v>
      </c>
      <c r="L26" s="1">
        <v>186</v>
      </c>
      <c r="M26" s="1">
        <v>-1.5</v>
      </c>
    </row>
    <row r="27" spans="1:13" x14ac:dyDescent="0.2">
      <c r="A27" s="2">
        <v>39502</v>
      </c>
      <c r="B27" s="1">
        <v>55</v>
      </c>
      <c r="C27" s="3">
        <v>0.5</v>
      </c>
      <c r="D27" s="1" t="s">
        <v>13</v>
      </c>
      <c r="E27" s="1" t="s">
        <v>73</v>
      </c>
      <c r="F27" s="1" t="s">
        <v>74</v>
      </c>
      <c r="G27" s="1">
        <v>1.5</v>
      </c>
      <c r="H27" s="1">
        <v>279.3</v>
      </c>
      <c r="I27" s="1">
        <v>983.5</v>
      </c>
      <c r="J27" s="1">
        <v>-3.3</v>
      </c>
      <c r="K27" s="1">
        <v>20.6</v>
      </c>
      <c r="L27" s="1">
        <v>329</v>
      </c>
      <c r="M27" s="1">
        <v>-1.9</v>
      </c>
    </row>
    <row r="28" spans="1:13" x14ac:dyDescent="0.2">
      <c r="A28" s="2">
        <v>39503</v>
      </c>
      <c r="B28" s="1">
        <v>56</v>
      </c>
      <c r="C28" s="3">
        <v>0.5</v>
      </c>
      <c r="D28" s="1" t="s">
        <v>13</v>
      </c>
      <c r="E28" s="1" t="s">
        <v>75</v>
      </c>
      <c r="F28" s="1" t="s">
        <v>76</v>
      </c>
      <c r="G28" s="1">
        <v>1.8</v>
      </c>
      <c r="H28" s="1">
        <v>327.2</v>
      </c>
      <c r="I28" s="1">
        <v>985.7</v>
      </c>
      <c r="J28" s="1">
        <v>-5.3</v>
      </c>
      <c r="K28" s="1">
        <v>11</v>
      </c>
      <c r="L28" s="1">
        <v>133</v>
      </c>
      <c r="M28" s="1">
        <v>-1.3</v>
      </c>
    </row>
    <row r="29" spans="1:13" x14ac:dyDescent="0.2">
      <c r="A29" s="2">
        <v>39504</v>
      </c>
      <c r="B29" s="1">
        <v>57</v>
      </c>
      <c r="C29" s="3">
        <v>0.5</v>
      </c>
      <c r="D29" s="1" t="s">
        <v>13</v>
      </c>
      <c r="E29" s="1" t="s">
        <v>77</v>
      </c>
      <c r="F29" s="1" t="s">
        <v>78</v>
      </c>
      <c r="G29" s="1">
        <v>9.4</v>
      </c>
      <c r="H29" s="1">
        <v>217.5</v>
      </c>
      <c r="I29" s="1">
        <v>985.9</v>
      </c>
      <c r="J29" s="1">
        <v>-3</v>
      </c>
      <c r="K29" s="1">
        <v>23.6</v>
      </c>
      <c r="L29" s="1">
        <v>125</v>
      </c>
      <c r="M29" s="1">
        <v>-1.6</v>
      </c>
    </row>
    <row r="30" spans="1:13" x14ac:dyDescent="0.2">
      <c r="A30" s="2">
        <v>39505</v>
      </c>
      <c r="B30" s="1">
        <v>58</v>
      </c>
      <c r="C30" s="3">
        <v>0.5</v>
      </c>
      <c r="D30" s="1" t="s">
        <v>13</v>
      </c>
      <c r="E30" s="1" t="s">
        <v>79</v>
      </c>
      <c r="F30" s="1" t="s">
        <v>80</v>
      </c>
      <c r="G30" s="1">
        <v>6.9</v>
      </c>
      <c r="H30" s="1">
        <v>24.6</v>
      </c>
      <c r="I30" s="1">
        <v>985</v>
      </c>
      <c r="J30" s="1">
        <v>-5.6</v>
      </c>
      <c r="K30" s="1">
        <v>27.9</v>
      </c>
      <c r="L30" s="1">
        <v>170</v>
      </c>
      <c r="M30" s="1">
        <v>-1.8</v>
      </c>
    </row>
    <row r="31" spans="1:13" x14ac:dyDescent="0.2">
      <c r="A31" s="2">
        <v>39506</v>
      </c>
      <c r="B31" s="1">
        <v>59</v>
      </c>
      <c r="C31" s="3">
        <v>0.5</v>
      </c>
      <c r="D31" s="1" t="s">
        <v>13</v>
      </c>
      <c r="E31" s="1" t="s">
        <v>81</v>
      </c>
      <c r="F31" s="1" t="s">
        <v>82</v>
      </c>
      <c r="G31" s="1">
        <v>0.9</v>
      </c>
      <c r="H31" s="1">
        <v>46.2</v>
      </c>
      <c r="I31" s="1">
        <v>993.4</v>
      </c>
      <c r="J31" s="1">
        <v>-3.9</v>
      </c>
      <c r="K31" s="1">
        <v>28.1</v>
      </c>
      <c r="L31" s="1">
        <v>219</v>
      </c>
      <c r="M31" s="1">
        <v>-1.5</v>
      </c>
    </row>
    <row r="32" spans="1:13" x14ac:dyDescent="0.2">
      <c r="A32" s="2">
        <v>39507</v>
      </c>
      <c r="B32" s="1">
        <v>60</v>
      </c>
      <c r="C32" s="3">
        <v>0.5</v>
      </c>
      <c r="D32" s="1" t="s">
        <v>13</v>
      </c>
      <c r="E32" s="1" t="s">
        <v>83</v>
      </c>
      <c r="F32" s="1" t="s">
        <v>84</v>
      </c>
      <c r="G32" s="1">
        <v>1.6</v>
      </c>
      <c r="H32" s="1">
        <v>47.3</v>
      </c>
      <c r="I32" s="1">
        <v>994</v>
      </c>
      <c r="J32" s="1">
        <v>-3.6</v>
      </c>
      <c r="K32" s="1">
        <v>5.3</v>
      </c>
      <c r="L32" s="1">
        <v>177</v>
      </c>
      <c r="M32" s="1">
        <v>-1.9</v>
      </c>
    </row>
    <row r="33" spans="1:13" x14ac:dyDescent="0.2">
      <c r="A33" s="2">
        <v>39508</v>
      </c>
      <c r="B33" s="1">
        <v>61</v>
      </c>
      <c r="C33" s="3">
        <v>0.5</v>
      </c>
      <c r="D33" s="1" t="s">
        <v>13</v>
      </c>
      <c r="E33" s="1" t="s">
        <v>85</v>
      </c>
      <c r="F33" s="1" t="s">
        <v>86</v>
      </c>
      <c r="G33" s="1">
        <v>0.5</v>
      </c>
      <c r="H33" s="1">
        <v>56.8</v>
      </c>
      <c r="I33" s="1">
        <v>995</v>
      </c>
      <c r="J33" s="1">
        <v>-2.8</v>
      </c>
      <c r="K33" s="1">
        <v>7.1</v>
      </c>
      <c r="L33" s="1">
        <v>269</v>
      </c>
      <c r="M33" s="1">
        <v>-1.7</v>
      </c>
    </row>
    <row r="34" spans="1:13" x14ac:dyDescent="0.2">
      <c r="A34" s="2">
        <v>39509</v>
      </c>
      <c r="B34" s="1">
        <v>62</v>
      </c>
      <c r="C34" s="3">
        <v>0.5</v>
      </c>
      <c r="D34" s="1" t="s">
        <v>13</v>
      </c>
      <c r="E34" s="1" t="s">
        <v>87</v>
      </c>
      <c r="F34" s="1" t="s">
        <v>88</v>
      </c>
      <c r="G34" s="1">
        <v>4.7</v>
      </c>
      <c r="H34" s="1">
        <v>171.7</v>
      </c>
      <c r="I34" s="1">
        <v>993.7</v>
      </c>
      <c r="J34" s="1">
        <v>-2.8</v>
      </c>
      <c r="K34" s="1">
        <v>9.1999999999999993</v>
      </c>
      <c r="L34" s="1">
        <v>66</v>
      </c>
      <c r="M34" s="1">
        <v>-1.7</v>
      </c>
    </row>
    <row r="35" spans="1:13" x14ac:dyDescent="0.2">
      <c r="A35" s="2">
        <v>39510</v>
      </c>
      <c r="B35" s="1">
        <v>63</v>
      </c>
      <c r="C35" s="3">
        <v>0.5</v>
      </c>
      <c r="D35" s="1" t="s">
        <v>13</v>
      </c>
      <c r="E35" s="1" t="s">
        <v>89</v>
      </c>
      <c r="F35" s="1" t="s">
        <v>90</v>
      </c>
      <c r="G35" s="1">
        <v>10.4</v>
      </c>
      <c r="H35" s="1">
        <v>179</v>
      </c>
      <c r="I35" s="1">
        <v>993.7</v>
      </c>
      <c r="J35" s="1">
        <v>-3.5</v>
      </c>
      <c r="K35" s="1">
        <v>14.6</v>
      </c>
      <c r="L35" s="1">
        <v>230</v>
      </c>
      <c r="M35" s="1">
        <v>-1.6</v>
      </c>
    </row>
    <row r="36" spans="1:13" x14ac:dyDescent="0.2">
      <c r="A36" s="2">
        <v>39511</v>
      </c>
      <c r="B36" s="1">
        <v>64</v>
      </c>
      <c r="C36" s="3">
        <v>0.5</v>
      </c>
      <c r="D36" s="1" t="s">
        <v>13</v>
      </c>
      <c r="E36" s="1" t="s">
        <v>91</v>
      </c>
      <c r="F36" s="1" t="s">
        <v>92</v>
      </c>
      <c r="G36" s="1">
        <v>7.5</v>
      </c>
      <c r="H36" s="1">
        <v>323.89999999999998</v>
      </c>
      <c r="I36" s="1">
        <v>977.4</v>
      </c>
      <c r="J36" s="1">
        <v>-1.2</v>
      </c>
      <c r="K36" s="1">
        <v>26</v>
      </c>
      <c r="L36" s="1">
        <v>355</v>
      </c>
      <c r="M36" s="1">
        <v>-1.6</v>
      </c>
    </row>
    <row r="37" spans="1:13" x14ac:dyDescent="0.2">
      <c r="A37" s="2">
        <v>39512</v>
      </c>
      <c r="B37" s="1">
        <v>65</v>
      </c>
      <c r="C37" s="3">
        <v>0.5</v>
      </c>
      <c r="D37" s="1" t="s">
        <v>13</v>
      </c>
      <c r="E37" s="1" t="s">
        <v>93</v>
      </c>
      <c r="F37" s="1" t="s">
        <v>94</v>
      </c>
      <c r="G37" s="1">
        <v>0.7</v>
      </c>
      <c r="H37" s="1">
        <v>239.5</v>
      </c>
      <c r="I37" s="1">
        <v>980.6</v>
      </c>
      <c r="J37" s="1">
        <v>-0.7</v>
      </c>
      <c r="K37" s="1">
        <v>26.3</v>
      </c>
      <c r="L37" s="1">
        <v>309</v>
      </c>
      <c r="M37" s="1">
        <v>-1.5</v>
      </c>
    </row>
    <row r="38" spans="1:13" x14ac:dyDescent="0.2">
      <c r="A38" s="2">
        <v>39513</v>
      </c>
      <c r="B38" s="1">
        <v>66</v>
      </c>
      <c r="C38" s="3">
        <v>0.5</v>
      </c>
      <c r="D38" s="1" t="s">
        <v>13</v>
      </c>
      <c r="E38" s="1" t="s">
        <v>95</v>
      </c>
      <c r="F38" s="1" t="s">
        <v>96</v>
      </c>
      <c r="G38" s="1">
        <v>2.1</v>
      </c>
      <c r="H38" s="1">
        <v>96.7</v>
      </c>
      <c r="I38" s="1">
        <v>986.7</v>
      </c>
      <c r="J38" s="1">
        <v>-1.6</v>
      </c>
      <c r="K38" s="1">
        <v>18.7</v>
      </c>
      <c r="L38" s="1">
        <v>271</v>
      </c>
      <c r="M38" s="1">
        <v>-1.5</v>
      </c>
    </row>
    <row r="39" spans="1:13" x14ac:dyDescent="0.2">
      <c r="A39" s="2">
        <v>39514</v>
      </c>
      <c r="B39" s="1">
        <v>67</v>
      </c>
      <c r="C39" s="3">
        <v>0.5</v>
      </c>
      <c r="D39" s="1" t="s">
        <v>13</v>
      </c>
      <c r="E39" s="1" t="s">
        <v>97</v>
      </c>
      <c r="F39" s="1" t="s">
        <v>98</v>
      </c>
      <c r="G39" s="1">
        <v>5</v>
      </c>
      <c r="H39" s="1">
        <v>280.8</v>
      </c>
      <c r="I39" s="1">
        <v>980.4</v>
      </c>
      <c r="J39" s="1">
        <v>-1</v>
      </c>
      <c r="K39" s="1">
        <v>28.4</v>
      </c>
      <c r="L39" s="1">
        <v>20</v>
      </c>
      <c r="M39" s="1">
        <v>-1.2</v>
      </c>
    </row>
    <row r="40" spans="1:13" x14ac:dyDescent="0.2">
      <c r="A40" s="2">
        <v>39515</v>
      </c>
      <c r="B40" s="1">
        <v>68</v>
      </c>
      <c r="C40" s="3">
        <v>0.5</v>
      </c>
      <c r="D40" s="1" t="s">
        <v>13</v>
      </c>
      <c r="E40" s="1" t="s">
        <v>99</v>
      </c>
      <c r="F40" s="1" t="s">
        <v>100</v>
      </c>
      <c r="G40" s="1">
        <v>0.6</v>
      </c>
      <c r="H40" s="1">
        <v>186.8</v>
      </c>
      <c r="I40" s="1">
        <v>974.6</v>
      </c>
      <c r="J40" s="1">
        <v>-0.7</v>
      </c>
      <c r="K40" s="1">
        <v>14.6</v>
      </c>
      <c r="L40" s="1">
        <v>339</v>
      </c>
      <c r="M40" s="1">
        <v>-1.3</v>
      </c>
    </row>
    <row r="41" spans="1:13" x14ac:dyDescent="0.2">
      <c r="A41" s="2">
        <v>39516</v>
      </c>
      <c r="B41" s="1">
        <v>69</v>
      </c>
      <c r="C41" s="3">
        <v>0.5</v>
      </c>
      <c r="D41" s="1" t="s">
        <v>13</v>
      </c>
      <c r="E41" s="1" t="s">
        <v>101</v>
      </c>
      <c r="F41" s="1" t="s">
        <v>102</v>
      </c>
      <c r="G41" s="1">
        <v>12.7</v>
      </c>
      <c r="H41" s="1">
        <v>243.6</v>
      </c>
      <c r="I41" s="1">
        <v>974.3</v>
      </c>
      <c r="J41" s="1">
        <v>-2.1</v>
      </c>
      <c r="K41" s="1">
        <v>11.6</v>
      </c>
      <c r="L41" s="1">
        <v>211</v>
      </c>
      <c r="M41" s="1">
        <v>-1.3</v>
      </c>
    </row>
    <row r="42" spans="1:13" x14ac:dyDescent="0.2">
      <c r="A42" s="2">
        <v>39517</v>
      </c>
      <c r="B42" s="1">
        <v>70</v>
      </c>
      <c r="C42" s="3">
        <v>0.5</v>
      </c>
      <c r="D42" s="1" t="s">
        <v>13</v>
      </c>
      <c r="E42" s="1" t="s">
        <v>103</v>
      </c>
      <c r="F42" s="1" t="s">
        <v>104</v>
      </c>
      <c r="G42" s="1">
        <v>0.5</v>
      </c>
      <c r="H42" s="1">
        <v>110.4</v>
      </c>
      <c r="I42" s="1">
        <v>985.9</v>
      </c>
      <c r="J42" s="1">
        <v>-1.9</v>
      </c>
      <c r="K42" s="1">
        <v>9.9</v>
      </c>
      <c r="L42" s="1">
        <v>206</v>
      </c>
      <c r="M42" s="1">
        <v>-1.5</v>
      </c>
    </row>
    <row r="43" spans="1:13" x14ac:dyDescent="0.2">
      <c r="A43" s="2">
        <v>39518</v>
      </c>
      <c r="B43" s="1">
        <v>71</v>
      </c>
      <c r="C43" s="3">
        <v>0.5</v>
      </c>
      <c r="D43" s="1" t="s">
        <v>13</v>
      </c>
      <c r="E43" s="1" t="s">
        <v>105</v>
      </c>
      <c r="F43" s="1" t="s">
        <v>106</v>
      </c>
      <c r="G43" s="1">
        <v>0.7</v>
      </c>
      <c r="H43" s="1">
        <v>98.5</v>
      </c>
      <c r="I43" s="1">
        <v>983.4</v>
      </c>
      <c r="J43" s="1">
        <v>-3</v>
      </c>
      <c r="K43" s="1">
        <v>15.1</v>
      </c>
      <c r="L43" s="1">
        <v>233</v>
      </c>
      <c r="M43" s="1">
        <v>-1.3</v>
      </c>
    </row>
    <row r="44" spans="1:13" x14ac:dyDescent="0.2">
      <c r="A44" s="2">
        <v>39519</v>
      </c>
      <c r="B44" s="1">
        <v>72</v>
      </c>
      <c r="C44" s="3">
        <v>0.5</v>
      </c>
      <c r="D44" s="1" t="s">
        <v>13</v>
      </c>
      <c r="E44" s="1" t="s">
        <v>107</v>
      </c>
      <c r="F44" s="1" t="s">
        <v>108</v>
      </c>
      <c r="G44" s="1">
        <v>1.1000000000000001</v>
      </c>
      <c r="H44" s="1">
        <v>172.6</v>
      </c>
      <c r="I44" s="1">
        <v>978.4</v>
      </c>
      <c r="J44" s="1">
        <v>-2.5</v>
      </c>
      <c r="K44" s="1">
        <v>23.6</v>
      </c>
      <c r="L44" s="1">
        <v>6</v>
      </c>
      <c r="M44" s="1">
        <v>-1.3</v>
      </c>
    </row>
    <row r="45" spans="1:13" x14ac:dyDescent="0.2">
      <c r="A45" s="2">
        <v>39520</v>
      </c>
      <c r="B45" s="1">
        <v>73</v>
      </c>
      <c r="C45" s="3">
        <v>0.5</v>
      </c>
      <c r="D45" s="1" t="s">
        <v>13</v>
      </c>
      <c r="E45" s="1" t="s">
        <v>109</v>
      </c>
      <c r="F45" s="1" t="s">
        <v>110</v>
      </c>
      <c r="G45" s="1">
        <v>0.9</v>
      </c>
      <c r="H45" s="1">
        <v>101</v>
      </c>
      <c r="I45" s="1">
        <v>984.7</v>
      </c>
      <c r="J45" s="1">
        <v>-2.9</v>
      </c>
      <c r="K45" s="1">
        <v>21.5</v>
      </c>
      <c r="L45" s="1">
        <v>302</v>
      </c>
      <c r="M45" s="1">
        <v>-1.6</v>
      </c>
    </row>
    <row r="46" spans="1:13" x14ac:dyDescent="0.2">
      <c r="A46" s="2">
        <v>39521</v>
      </c>
      <c r="B46" s="1">
        <v>74</v>
      </c>
      <c r="C46" s="3">
        <v>0.5</v>
      </c>
      <c r="D46" s="1" t="s">
        <v>13</v>
      </c>
      <c r="E46" s="1" t="s">
        <v>111</v>
      </c>
      <c r="F46" s="1" t="s">
        <v>112</v>
      </c>
      <c r="G46" s="1">
        <v>3.2</v>
      </c>
      <c r="H46" s="1">
        <v>10.9</v>
      </c>
      <c r="I46" s="1">
        <v>989.9</v>
      </c>
      <c r="J46" s="1">
        <v>-0.9</v>
      </c>
      <c r="K46" s="1">
        <v>13</v>
      </c>
      <c r="L46" s="1">
        <v>281</v>
      </c>
      <c r="M46" s="1">
        <v>-1.5</v>
      </c>
    </row>
    <row r="47" spans="1:13" x14ac:dyDescent="0.2">
      <c r="A47" s="2">
        <v>39522</v>
      </c>
      <c r="B47" s="1">
        <v>75</v>
      </c>
      <c r="C47" s="3">
        <v>0.5</v>
      </c>
      <c r="D47" s="1" t="s">
        <v>13</v>
      </c>
      <c r="E47" s="1" t="s">
        <v>113</v>
      </c>
      <c r="F47" s="1" t="s">
        <v>114</v>
      </c>
      <c r="G47" s="1">
        <v>10.1</v>
      </c>
      <c r="H47" s="1">
        <v>5.4</v>
      </c>
      <c r="I47" s="1">
        <v>970</v>
      </c>
      <c r="J47" s="1">
        <v>0.5</v>
      </c>
      <c r="K47" s="1">
        <v>31.7</v>
      </c>
      <c r="L47" s="1">
        <v>82</v>
      </c>
      <c r="M47" s="1">
        <v>0.59</v>
      </c>
    </row>
    <row r="48" spans="1:13" x14ac:dyDescent="0.2">
      <c r="A48" s="2">
        <v>39523</v>
      </c>
      <c r="B48" s="1">
        <v>76</v>
      </c>
      <c r="C48" s="3">
        <v>0.5</v>
      </c>
      <c r="D48" s="1" t="s">
        <v>13</v>
      </c>
      <c r="E48" s="1" t="s">
        <v>115</v>
      </c>
      <c r="F48" s="1" t="s">
        <v>116</v>
      </c>
      <c r="G48" s="1">
        <v>8.5</v>
      </c>
      <c r="H48" s="1">
        <v>2.5</v>
      </c>
      <c r="I48" s="1">
        <v>991.8</v>
      </c>
      <c r="J48" s="1">
        <v>2.5</v>
      </c>
      <c r="K48" s="1">
        <v>40.700000000000003</v>
      </c>
      <c r="L48" s="1">
        <v>235</v>
      </c>
      <c r="M48" s="1">
        <v>4.79</v>
      </c>
    </row>
    <row r="49" spans="1:13" x14ac:dyDescent="0.2">
      <c r="A49" s="2">
        <v>39524</v>
      </c>
      <c r="B49" s="1">
        <v>77</v>
      </c>
      <c r="C49" s="3">
        <v>0.5</v>
      </c>
      <c r="D49" s="1" t="s">
        <v>13</v>
      </c>
      <c r="E49" s="1" t="s">
        <v>117</v>
      </c>
      <c r="F49" s="1" t="s">
        <v>118</v>
      </c>
      <c r="G49" s="1">
        <v>12.4</v>
      </c>
      <c r="H49" s="1">
        <v>3.7</v>
      </c>
      <c r="I49" s="1">
        <v>998.3</v>
      </c>
      <c r="J49" s="1">
        <v>8</v>
      </c>
      <c r="K49" s="1">
        <v>24.7</v>
      </c>
      <c r="L49" s="1">
        <v>267</v>
      </c>
      <c r="M49" s="1">
        <v>7.31</v>
      </c>
    </row>
    <row r="50" spans="1:13" x14ac:dyDescent="0.2">
      <c r="A50" s="2">
        <v>39525</v>
      </c>
      <c r="B50" s="1">
        <v>78</v>
      </c>
      <c r="C50" s="3">
        <v>0.5</v>
      </c>
      <c r="D50" s="1" t="s">
        <v>13</v>
      </c>
      <c r="E50" s="1" t="s">
        <v>119</v>
      </c>
      <c r="F50" s="1" t="s">
        <v>120</v>
      </c>
      <c r="G50" s="1">
        <v>11.8</v>
      </c>
      <c r="H50" s="1">
        <v>3.3</v>
      </c>
      <c r="I50" s="1">
        <v>1013.1</v>
      </c>
      <c r="J50" s="1">
        <v>9.1999999999999993</v>
      </c>
      <c r="K50" s="1">
        <v>28.5</v>
      </c>
      <c r="L50" s="1">
        <v>315</v>
      </c>
      <c r="M50" s="1">
        <v>9</v>
      </c>
    </row>
    <row r="51" spans="1:13" x14ac:dyDescent="0.2">
      <c r="A51" s="2">
        <v>39526</v>
      </c>
      <c r="B51" s="1">
        <v>79</v>
      </c>
      <c r="C51" s="3">
        <v>0.5</v>
      </c>
      <c r="D51" s="1" t="s">
        <v>13</v>
      </c>
      <c r="E51" s="1" t="s">
        <v>121</v>
      </c>
      <c r="F51" s="1" t="s">
        <v>122</v>
      </c>
      <c r="G51" s="1">
        <v>13</v>
      </c>
      <c r="H51" s="1">
        <v>4.3</v>
      </c>
      <c r="I51" s="1">
        <v>1020.6</v>
      </c>
      <c r="J51" s="1">
        <v>14.5</v>
      </c>
      <c r="K51" s="1">
        <v>12</v>
      </c>
      <c r="L51" s="1">
        <v>111</v>
      </c>
      <c r="M51" s="1">
        <v>12.2</v>
      </c>
    </row>
    <row r="52" spans="1:13" x14ac:dyDescent="0.2">
      <c r="A52" s="2">
        <v>39527</v>
      </c>
      <c r="B52" s="1">
        <v>80</v>
      </c>
      <c r="C52" s="3">
        <v>0.5</v>
      </c>
      <c r="D52" s="1" t="s">
        <v>13</v>
      </c>
      <c r="E52" s="1" t="s">
        <v>123</v>
      </c>
      <c r="F52" s="1" t="s">
        <v>124</v>
      </c>
      <c r="G52" s="1">
        <v>13.5</v>
      </c>
      <c r="H52" s="1">
        <v>13.5</v>
      </c>
      <c r="I52" s="1">
        <v>1019</v>
      </c>
      <c r="J52" s="1">
        <v>18.2</v>
      </c>
      <c r="K52" s="1">
        <v>24.7</v>
      </c>
      <c r="L52" s="1">
        <v>358</v>
      </c>
      <c r="M52" s="1">
        <v>15.2</v>
      </c>
    </row>
  </sheetData>
  <mergeCells count="2">
    <mergeCell ref="A1:B1"/>
    <mergeCell ref="C1:M1"/>
  </mergeCells>
  <phoneticPr fontId="0" type="noConversion"/>
  <hyperlinks>
    <hyperlink ref="C1:M1" r:id="rId1" display="Activity: Investigating data from the RV Tangaroa"/>
  </hyperlinks>
  <pageMargins left="0.74803149606299213" right="0.74803149606299213" top="1.1811023622047245" bottom="0.98425196850393704" header="0.51181102362204722" footer="0.51181102362204722"/>
  <pageSetup orientation="portrait" r:id="rId2"/>
  <headerFooter alignWithMargins="0">
    <oddHeader>&amp;L&amp;G&amp;RContext &gt; Icy Ecosystems &gt; Teaching and Learning Approaches &gt; Tangaroa data &amp; Wind chill calculator</oddHeader>
    <oddFooter>&amp;L&amp;8The Science Learning Hub
www.sciencelearn.org.nz</oddFoot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opLeftCell="C1" workbookViewId="0">
      <selection activeCell="Q21" sqref="Q21"/>
    </sheetView>
  </sheetViews>
  <sheetFormatPr defaultRowHeight="12.75" x14ac:dyDescent="0.2"/>
  <cols>
    <col min="1" max="1" width="10.5703125" hidden="1" customWidth="1"/>
    <col min="2" max="2" width="12.5703125" hidden="1" customWidth="1"/>
    <col min="4" max="4" width="6.5703125" customWidth="1"/>
    <col min="5" max="5" width="12.140625" customWidth="1"/>
    <col min="6" max="6" width="7.140625" customWidth="1"/>
    <col min="7" max="7" width="11.5703125" bestFit="1" customWidth="1"/>
    <col min="9" max="9" width="11.85546875" customWidth="1"/>
    <col min="10" max="10" width="29" customWidth="1"/>
  </cols>
  <sheetData>
    <row r="1" spans="1:10" x14ac:dyDescent="0.2">
      <c r="C1" s="32" t="e" vm="1">
        <v>#VALUE!</v>
      </c>
      <c r="D1" s="32"/>
    </row>
    <row r="2" spans="1:10" ht="25.5" customHeight="1" thickBot="1" x14ac:dyDescent="0.25">
      <c r="C2" s="32"/>
      <c r="D2" s="32"/>
    </row>
    <row r="3" spans="1:10" ht="30.75" customHeight="1" x14ac:dyDescent="0.2">
      <c r="A3" t="s">
        <v>36</v>
      </c>
      <c r="B3">
        <f>IF(H6="",H7*0.625,H6*1.15)</f>
        <v>25</v>
      </c>
      <c r="D3" s="24" t="s">
        <v>126</v>
      </c>
      <c r="E3" s="25"/>
      <c r="F3" s="25"/>
      <c r="G3" s="25"/>
      <c r="H3" s="26"/>
      <c r="I3" s="26"/>
      <c r="J3" s="27"/>
    </row>
    <row r="4" spans="1:10" ht="24.95" customHeight="1" x14ac:dyDescent="0.2">
      <c r="A4" t="s">
        <v>37</v>
      </c>
      <c r="B4">
        <f>((9/5)*H8)+32</f>
        <v>0.14000000000000057</v>
      </c>
      <c r="D4" s="28" t="s">
        <v>46</v>
      </c>
      <c r="E4" s="29"/>
      <c r="F4" s="29"/>
      <c r="G4" s="29"/>
      <c r="H4" s="29"/>
      <c r="I4" s="29"/>
      <c r="J4" s="30"/>
    </row>
    <row r="5" spans="1:10" x14ac:dyDescent="0.2">
      <c r="A5" t="s">
        <v>38</v>
      </c>
      <c r="B5">
        <f>(0.0817*((3.71*SQRT(B3))+5.81-0.25*B3)*(B4-91.4)+91.4)</f>
        <v>-43.62710961999997</v>
      </c>
      <c r="D5" s="7"/>
      <c r="E5" s="8"/>
      <c r="F5" s="8"/>
      <c r="G5" s="8"/>
      <c r="H5" s="8"/>
      <c r="I5" s="8"/>
      <c r="J5" s="9"/>
    </row>
    <row r="6" spans="1:10" x14ac:dyDescent="0.2">
      <c r="D6" s="7"/>
      <c r="E6" s="10"/>
      <c r="F6" s="8" t="s">
        <v>39</v>
      </c>
      <c r="G6" s="8"/>
      <c r="H6" s="11"/>
      <c r="I6" s="8"/>
      <c r="J6" s="9"/>
    </row>
    <row r="7" spans="1:10" x14ac:dyDescent="0.2">
      <c r="D7" s="7"/>
      <c r="E7" s="10"/>
      <c r="F7" s="8" t="s">
        <v>40</v>
      </c>
      <c r="G7" s="8"/>
      <c r="H7" s="12">
        <v>40</v>
      </c>
      <c r="I7" s="8"/>
      <c r="J7" s="9"/>
    </row>
    <row r="8" spans="1:10" x14ac:dyDescent="0.2">
      <c r="D8" s="7"/>
      <c r="E8" s="10"/>
      <c r="F8" s="8" t="s">
        <v>41</v>
      </c>
      <c r="G8" s="8"/>
      <c r="H8" s="13">
        <v>-17.7</v>
      </c>
      <c r="I8" s="8"/>
      <c r="J8" s="9"/>
    </row>
    <row r="9" spans="1:10" x14ac:dyDescent="0.2">
      <c r="D9" s="7"/>
      <c r="E9" s="10"/>
      <c r="F9" s="8"/>
      <c r="G9" s="8"/>
      <c r="H9" s="8"/>
      <c r="I9" s="8"/>
      <c r="J9" s="9"/>
    </row>
    <row r="10" spans="1:10" x14ac:dyDescent="0.2">
      <c r="D10" s="7"/>
      <c r="E10" s="10"/>
      <c r="F10" s="8" t="s">
        <v>42</v>
      </c>
      <c r="G10" s="8"/>
      <c r="H10" s="14">
        <f>5/9*(B5-32)</f>
        <v>-42.015060899999987</v>
      </c>
      <c r="I10" s="8"/>
      <c r="J10" s="9"/>
    </row>
    <row r="11" spans="1:10" x14ac:dyDescent="0.2">
      <c r="D11" s="7"/>
      <c r="E11" s="8"/>
      <c r="F11" s="15"/>
      <c r="G11" s="8"/>
      <c r="H11" s="8"/>
      <c r="I11" s="8"/>
      <c r="J11" s="9"/>
    </row>
    <row r="12" spans="1:10" x14ac:dyDescent="0.2">
      <c r="D12" s="7"/>
      <c r="E12" s="8"/>
      <c r="F12" s="15"/>
      <c r="G12" s="8"/>
      <c r="H12" s="8"/>
      <c r="I12" s="8"/>
      <c r="J12" s="9"/>
    </row>
    <row r="13" spans="1:10" x14ac:dyDescent="0.2">
      <c r="D13" s="16"/>
      <c r="E13" s="37" t="s">
        <v>127</v>
      </c>
      <c r="F13" s="38"/>
      <c r="G13" s="39"/>
      <c r="H13" s="39"/>
      <c r="I13" s="8"/>
      <c r="J13" s="9"/>
    </row>
    <row r="14" spans="1:10" x14ac:dyDescent="0.2">
      <c r="D14" s="17"/>
      <c r="E14" s="37" t="s">
        <v>128</v>
      </c>
      <c r="F14" s="38"/>
      <c r="G14" s="39"/>
      <c r="H14" s="39"/>
      <c r="I14" s="8"/>
      <c r="J14" s="9"/>
    </row>
    <row r="15" spans="1:10" x14ac:dyDescent="0.2">
      <c r="D15" s="18"/>
      <c r="E15" s="37" t="s">
        <v>129</v>
      </c>
      <c r="F15" s="39"/>
      <c r="G15" s="39"/>
      <c r="H15" s="39"/>
      <c r="I15" s="8"/>
      <c r="J15" s="9"/>
    </row>
    <row r="16" spans="1:10" ht="13.5" thickBot="1" x14ac:dyDescent="0.25">
      <c r="D16" s="19"/>
      <c r="E16" s="20"/>
      <c r="F16" s="20"/>
      <c r="G16" s="20"/>
      <c r="H16" s="20"/>
      <c r="I16" s="20"/>
      <c r="J16" s="21"/>
    </row>
    <row r="17" spans="4:10" ht="12.75" customHeight="1" x14ac:dyDescent="0.2">
      <c r="D17" s="36" t="s">
        <v>43</v>
      </c>
      <c r="E17" s="33" t="s">
        <v>44</v>
      </c>
      <c r="F17" s="22"/>
      <c r="G17" s="22"/>
      <c r="H17" s="23"/>
      <c r="I17" s="23"/>
      <c r="J17" s="23"/>
    </row>
    <row r="18" spans="4:10" x14ac:dyDescent="0.2">
      <c r="D18" s="34"/>
      <c r="E18" s="35" t="s">
        <v>45</v>
      </c>
    </row>
    <row r="19" spans="4:10" x14ac:dyDescent="0.2">
      <c r="D19" s="34"/>
      <c r="E19" s="34" t="s">
        <v>125</v>
      </c>
    </row>
  </sheetData>
  <mergeCells count="3">
    <mergeCell ref="D3:J3"/>
    <mergeCell ref="D4:J4"/>
    <mergeCell ref="C1:D2"/>
  </mergeCells>
  <phoneticPr fontId="4" type="noConversion"/>
  <conditionalFormatting sqref="H10">
    <cfRule type="expression" dxfId="2" priority="1" stopIfTrue="1">
      <formula>$H$10&gt;-31.6</formula>
    </cfRule>
    <cfRule type="expression" dxfId="1" priority="2" stopIfTrue="1">
      <formula>$H$10&gt;-57</formula>
    </cfRule>
    <cfRule type="expression" dxfId="0" priority="3" stopIfTrue="1">
      <formula>$H$10&lt;=-57</formula>
    </cfRule>
  </conditionalFormatting>
  <pageMargins left="0.75" right="0.75" top="1" bottom="1" header="0.5" footer="0.5"/>
  <pageSetup orientation="portrait" r:id="rId1"/>
  <headerFooter alignWithMargins="0">
    <oddHeader>&amp;L&amp;G&amp;RContext &gt; Icy Ecosystems &gt; Teaching and Learning Approaches &gt; Tangaroa data &amp; Wind chill calculator</oddHeader>
    <oddFooter>&amp;LThe Science Learning Hub
www.sciencelearn.org.nz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Noon position</vt:lpstr>
      <vt:lpstr>Wind-chill calculator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Science Learning Hub</dc:creator>
  <cp:lastModifiedBy>Vanya Bootham</cp:lastModifiedBy>
  <cp:lastPrinted>2008-02-19T00:41:38Z</cp:lastPrinted>
  <dcterms:created xsi:type="dcterms:W3CDTF">2008-02-02T02:05:27Z</dcterms:created>
  <dcterms:modified xsi:type="dcterms:W3CDTF">2024-01-31T05:34:41Z</dcterms:modified>
</cp:coreProperties>
</file>