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hidePivotFieldList="1"/>
  <mc:AlternateContent xmlns:mc="http://schemas.openxmlformats.org/markup-compatibility/2006">
    <mc:Choice Requires="x15">
      <x15ac:absPath xmlns:x15ac="http://schemas.microsoft.com/office/spreadsheetml/2010/11/ac" url="https://portal.collab.admin.ch/sites/708-portal-blw/Webplattform Agrarmarktdaten/Dokumente/Arbeitsdokumente/Kommunikation/03_Blogbeitraege/03_Getreide/"/>
    </mc:Choice>
  </mc:AlternateContent>
  <xr:revisionPtr revIDLastSave="0" documentId="13_ncr:1_{AA6B4385-3728-4733-9055-3962C4D3B67C}" xr6:coauthVersionLast="47" xr6:coauthVersionMax="47" xr10:uidLastSave="{00000000-0000-0000-0000-000000000000}"/>
  <bookViews>
    <workbookView xWindow="-120" yWindow="-120" windowWidth="29040" windowHeight="15720" activeTab="2" xr2:uid="{00000000-000D-0000-FFFF-FFFF00000000}"/>
  </bookViews>
  <sheets>
    <sheet name="Bruttoproduzentenpreise" sheetId="1" r:id="rId1"/>
    <sheet name="Preise Getreide franko Mühle" sheetId="12" r:id="rId2"/>
    <sheet name="Industriemehl" sheetId="14" r:id="rId3"/>
    <sheet name="Detailhandelspreise" sheetId="13" r:id="rId4"/>
    <sheet name="aktuelles Erntejahr" sheetId="3" state="hidden"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2" l="1"/>
  <c r="C23" i="12"/>
  <c r="D23" i="12"/>
  <c r="E23" i="12"/>
  <c r="B23" i="12"/>
  <c r="E18" i="12"/>
  <c r="D18" i="12"/>
  <c r="C18" i="12"/>
  <c r="B18" i="12"/>
  <c r="A70" i="1"/>
  <c r="C70" i="1"/>
  <c r="D70" i="1"/>
  <c r="A71" i="1"/>
  <c r="C71" i="1"/>
  <c r="D71" i="1"/>
  <c r="A72" i="1"/>
  <c r="C72" i="1"/>
  <c r="D72" i="1"/>
  <c r="A73" i="1"/>
  <c r="C73" i="1"/>
  <c r="D73" i="1"/>
  <c r="A74" i="1"/>
  <c r="C74" i="1"/>
  <c r="D74" i="1"/>
  <c r="A75" i="1"/>
  <c r="C75" i="1"/>
  <c r="D75" i="1"/>
  <c r="A76" i="1"/>
  <c r="C76" i="1"/>
  <c r="D76" i="1"/>
  <c r="A77" i="1"/>
  <c r="C77" i="1"/>
  <c r="D77" i="1"/>
  <c r="A78" i="1"/>
  <c r="C78" i="1"/>
  <c r="D78" i="1"/>
  <c r="A79" i="1"/>
  <c r="C79" i="1"/>
  <c r="D79" i="1"/>
  <c r="A80" i="1"/>
  <c r="C80" i="1"/>
  <c r="D80" i="1"/>
  <c r="B22" i="12" l="1"/>
  <c r="D22" i="12"/>
  <c r="C22" i="12"/>
  <c r="E22" i="12"/>
  <c r="E24" i="12" l="1"/>
</calcChain>
</file>

<file path=xl/sharedStrings.xml><?xml version="1.0" encoding="utf-8"?>
<sst xmlns="http://schemas.openxmlformats.org/spreadsheetml/2006/main" count="429" uniqueCount="84">
  <si>
    <t>konventionell</t>
  </si>
  <si>
    <t>Bio Suisse</t>
  </si>
  <si>
    <t>Weizen Top</t>
  </si>
  <si>
    <t>Weizen I</t>
  </si>
  <si>
    <t>Weizen II</t>
  </si>
  <si>
    <t>Weizen III</t>
  </si>
  <si>
    <t>Weizen Bisquit</t>
  </si>
  <si>
    <t>Roggen</t>
  </si>
  <si>
    <t>Roggen A</t>
  </si>
  <si>
    <t>Dinkel A (1)</t>
  </si>
  <si>
    <t>IPS Weizen TopQ</t>
  </si>
  <si>
    <t>IPS Weizen Top</t>
  </si>
  <si>
    <t>IPS Weizen I</t>
  </si>
  <si>
    <t>IPS Weizen II</t>
  </si>
  <si>
    <t>IPS Roggen A</t>
  </si>
  <si>
    <t>IPS Dinkel A (1)</t>
  </si>
  <si>
    <t>Bio Weizen</t>
  </si>
  <si>
    <t>Bio Knospe Mahlweizen</t>
  </si>
  <si>
    <t>Bio Knospe Umstellung Mahlweizen</t>
  </si>
  <si>
    <t>Bio Roggen</t>
  </si>
  <si>
    <t>Bio Knospe Roggen</t>
  </si>
  <si>
    <t>Bio Dinkel A (1)</t>
  </si>
  <si>
    <t>Bio Knospe Dinkel A (1)</t>
  </si>
  <si>
    <t>-</t>
  </si>
  <si>
    <t>Bruttoproduzentenpreise Brotgetreide</t>
  </si>
  <si>
    <t>Preis</t>
  </si>
  <si>
    <t>Min</t>
  </si>
  <si>
    <t>Max</t>
  </si>
  <si>
    <t>1. Quartil</t>
  </si>
  <si>
    <t>2. Quartil</t>
  </si>
  <si>
    <t>3. Quartil</t>
  </si>
  <si>
    <t>4. Quartil</t>
  </si>
  <si>
    <t>Brotweizen, konventionell</t>
  </si>
  <si>
    <t>Inlandweizen, Klasse Top</t>
  </si>
  <si>
    <t>Inlandweizen, Klasse I</t>
  </si>
  <si>
    <t>Inlandweizen, Klasse II</t>
  </si>
  <si>
    <t>Inlandweizen, Bisquit</t>
  </si>
  <si>
    <t>Roggen A, Inland</t>
  </si>
  <si>
    <t>Dinkel A, Kornkerne im Spelz, Inland</t>
  </si>
  <si>
    <t>Brotgetreide, IPS (ohne IP-Prämie)</t>
  </si>
  <si>
    <t>IPS Weizen, Klasse Top</t>
  </si>
  <si>
    <t>IPS Weizen, Klasse I</t>
  </si>
  <si>
    <t>IPS Weizen, Klasse II</t>
  </si>
  <si>
    <t>IPS Roggen A, Inland</t>
  </si>
  <si>
    <t>IPS Dinkel A, Kornkerne im Spelz, Inland</t>
  </si>
  <si>
    <t>Brotgetreide, Bio Knospe</t>
  </si>
  <si>
    <t>Bio Knospe Mahlweizen, Inland</t>
  </si>
  <si>
    <t>Bio Knospe Umstellung Mahlweizen, Inland</t>
  </si>
  <si>
    <t>Bio Knospe Roggen, Inland</t>
  </si>
  <si>
    <t>Bio Knospe Dinkel A, Kornkerne im Spelz, Inland</t>
  </si>
  <si>
    <t>Bruttoproduzentenpreise nach Getreideart</t>
  </si>
  <si>
    <t>IPS Weizen, Klasse TopQ</t>
  </si>
  <si>
    <t>(1) Dinkel jeweils Kornkerne im Spelz</t>
  </si>
  <si>
    <t>IP Suisse (Preise ohne Prämien)</t>
  </si>
  <si>
    <t xml:space="preserve">Differenz </t>
  </si>
  <si>
    <t>Entwicklung Preisdifferenzen zwischen den verschiedenen Produktionssystemen und Klassen</t>
  </si>
  <si>
    <t>zu Klasse ll</t>
  </si>
  <si>
    <t>zu Weizen Top</t>
  </si>
  <si>
    <t>Quelle: BLW, Fachbereich Marktanalysen</t>
  </si>
  <si>
    <t>(1)</t>
  </si>
  <si>
    <t>durchschnittliche Entwicklung über die drei Weizenklassen</t>
  </si>
  <si>
    <t>Brotweizen Europa</t>
  </si>
  <si>
    <t>Weizen Biskuit</t>
  </si>
  <si>
    <t>IPS Dinkel A (2)</t>
  </si>
  <si>
    <t>Bio Knospe Mahlweizen, Europa</t>
  </si>
  <si>
    <t>Getreidejahr 2022</t>
  </si>
  <si>
    <t>Getreidejahr 2021</t>
  </si>
  <si>
    <t>Getreidejahr 2014</t>
  </si>
  <si>
    <t>relative Entwicklung 2022/21</t>
  </si>
  <si>
    <t>relative Entwicklung 2022/14</t>
  </si>
  <si>
    <t>∆2022/21</t>
  </si>
  <si>
    <t>∆2022/14</t>
  </si>
  <si>
    <t>Einkaufspreise Getreide franko Mühle</t>
  </si>
  <si>
    <t>Erhebungsdatum</t>
  </si>
  <si>
    <t>Weissmehl konventionell</t>
  </si>
  <si>
    <t>Mehl im Tiefpreissegment</t>
  </si>
  <si>
    <t>Detailhandelspreise</t>
  </si>
  <si>
    <t>Bio-Weissmehl</t>
  </si>
  <si>
    <t xml:space="preserve">Jahr </t>
  </si>
  <si>
    <t xml:space="preserve">Monat </t>
  </si>
  <si>
    <t xml:space="preserve">mengengewichteter Durchschnittpreis </t>
  </si>
  <si>
    <t>CHF / 100 kg</t>
  </si>
  <si>
    <t>Preise Industriemehl konventionell</t>
  </si>
  <si>
    <t>Getreidejahr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</si>
</sst>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numFmt numFmtId="165" formatCode="#\ ###\ ##0.00"/>
    <numFmt numFmtId="166" formatCode="0.0"/>
    <numFmt numFmtId="167" formatCode="0.0%"/>
    <numFmt numFmtId="168" formatCode="#,##0.0"/>
    <numFmt numFmtId="169" formatCode="mm/yyyy"/>
    <numFmt numFmtId="170" formatCode="#\ ###\ ###\ ###\ ###\ ###\ ##0.00"/>
    <numFmt numFmtId="171" formatCode="yyyy"/>
  </numFmts>
  <fonts count="36">
    <font>
      <sz val="11"/>
      <color theme="1"/>
      <name val="Arial"/>
      <family val="2"/>
    </font>
    <font>
      <b/>
      <sz val="11.5"/>
      <color rgb="FF3F3F3F"/>
      <name val="Roboto"/>
    </font>
    <font>
      <b/>
      <sz val="11.5"/>
      <color theme="1"/>
      <name val="Roboto"/>
    </font>
    <font>
      <sz val="11.5"/>
      <color rgb="FF3F3F3F"/>
      <name val="Roboto"/>
    </font>
    <font>
      <sz val="11"/>
      <color theme="1"/>
      <name val="Calibri"/>
      <family val="2"/>
      <scheme val="minor"/>
    </font>
    <font>
      <sz val="11.5"/>
      <color rgb="FF000000"/>
      <name val="Roboto"/>
    </font>
    <font>
      <sz val="8"/>
      <name val="Arial"/>
      <family val="2"/>
    </font>
    <font>
      <b/>
      <sz val="8"/>
      <color theme="1"/>
      <name val="Arial"/>
      <family val="2"/>
    </font>
    <font>
      <b/>
      <sz val="10"/>
      <name val="Arial"/>
      <family val="2"/>
    </font>
    <font>
      <b/>
      <sz val="10"/>
      <color theme="1"/>
      <name val="Arial"/>
      <family val="2"/>
    </font>
    <font>
      <sz val="11.5"/>
      <color rgb="FF00B050"/>
      <name val="Roboto"/>
    </font>
    <font>
      <sz val="11.5"/>
      <color rgb="FFFF0000"/>
      <name val="Roboto"/>
    </font>
    <font>
      <sz val="11"/>
      <color theme="1"/>
      <name val="Arial"/>
      <family val="2"/>
    </font>
    <font>
      <sz val="11"/>
      <color indexed="8"/>
      <name val="Calibri"/>
      <family val="2"/>
      <scheme val="minor"/>
    </font>
    <font>
      <b/>
      <sz val="11.5"/>
      <color theme="1"/>
      <name val="Noto Sans Regular"/>
    </font>
    <font>
      <sz val="11"/>
      <color theme="1"/>
      <name val="Noto Sans Regular"/>
    </font>
    <font>
      <b/>
      <sz val="11.5"/>
      <color rgb="FF3F3F3F"/>
      <name val="Noto Sans Regular"/>
    </font>
    <font>
      <b/>
      <sz val="11.5"/>
      <color rgb="FFFF0000"/>
      <name val="Noto Sans Regular"/>
    </font>
    <font>
      <b/>
      <sz val="11.5"/>
      <color rgb="FF00B050"/>
      <name val="Noto Sans Regular"/>
    </font>
    <font>
      <b/>
      <sz val="11"/>
      <color rgb="FF3F3F3F"/>
      <name val="Noto Sans Regular"/>
    </font>
    <font>
      <b/>
      <sz val="11"/>
      <color rgb="FFFF0000"/>
      <name val="Noto Sans Regular"/>
    </font>
    <font>
      <b/>
      <sz val="11"/>
      <color rgb="FF00B050"/>
      <name val="Noto Sans Regular"/>
    </font>
    <font>
      <sz val="11.5"/>
      <color rgb="FF3F3F3F"/>
      <name val="Noto Sans Regular"/>
    </font>
    <font>
      <sz val="10"/>
      <name val="Noto Sans Regular"/>
    </font>
    <font>
      <b/>
      <sz val="10"/>
      <name val="Noto Sans Regular"/>
    </font>
    <font>
      <b/>
      <sz val="10"/>
      <color indexed="10"/>
      <name val="Noto Sans Regular"/>
    </font>
    <font>
      <sz val="11.5"/>
      <color theme="1"/>
      <name val="Noto Sans Regular"/>
    </font>
    <font>
      <b/>
      <sz val="11"/>
      <color theme="1"/>
      <name val="Noto Sans Regular"/>
    </font>
    <font>
      <sz val="10"/>
      <color indexed="8"/>
      <name val="Noto Sans Regular"/>
    </font>
    <font>
      <sz val="10"/>
      <color theme="1"/>
      <name val="Noto Sans Regular"/>
    </font>
    <font>
      <sz val="10"/>
      <color theme="0"/>
      <name val="Noto Sans Regular"/>
    </font>
    <font>
      <b/>
      <sz val="8"/>
      <color indexed="17"/>
      <name val="Noto Sans Regular"/>
    </font>
    <font>
      <sz val="11.5"/>
      <color theme="3"/>
      <name val="Noto Sans Regular"/>
    </font>
    <font>
      <sz val="11"/>
      <color rgb="FF3F3F3F"/>
      <name val="Noto Sans Regular"/>
    </font>
    <font>
      <u/>
      <sz val="11.5"/>
      <color rgb="FF3F3F3F"/>
      <name val="Noto Sans Regular"/>
    </font>
    <font>
      <i/>
      <sz val="11.5"/>
      <color rgb="FF3F3F3F"/>
      <name val="Noto Sans Regular"/>
    </font>
  </fonts>
  <fills count="7">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2F2F2"/>
        <bgColor rgb="FF000000"/>
      </patternFill>
    </fill>
    <fill>
      <patternFill patternType="solid">
        <fgColor theme="0"/>
        <bgColor indexed="64"/>
      </patternFill>
    </fill>
    <fill>
      <patternFill patternType="solid">
        <fgColor indexed="9"/>
        <bgColor indexed="64"/>
      </patternFill>
    </fill>
  </fills>
  <borders count="1">
    <border>
      <left/>
      <right/>
      <top/>
      <bottom/>
      <diagonal/>
    </border>
  </borders>
  <cellStyleXfs count="6">
    <xf numFmtId="0" fontId="0" fillId="0" borderId="0"/>
    <xf numFmtId="0" fontId="4" fillId="0" borderId="0"/>
    <xf numFmtId="0" fontId="6" fillId="0" borderId="0"/>
    <xf numFmtId="9" fontId="4" fillId="0" borderId="0" applyFont="0" applyFill="0" applyBorder="0" applyAlignment="0" applyProtection="0"/>
    <xf numFmtId="9" fontId="12" fillId="0" borderId="0" applyFont="0" applyFill="0" applyBorder="0" applyAlignment="0" applyProtection="0"/>
    <xf numFmtId="0" fontId="13" fillId="0" borderId="0"/>
  </cellStyleXfs>
  <cellXfs count="89">
    <xf numFmtId="0" fontId="0" fillId="0" borderId="0" xfId="0"/>
    <xf numFmtId="0" fontId="0" fillId="2" borderId="0" xfId="0" applyFill="1"/>
    <xf numFmtId="0" fontId="1" fillId="3" borderId="0" xfId="0" applyFont="1" applyFill="1"/>
    <xf numFmtId="0" fontId="2" fillId="0" borderId="0" xfId="0" applyFont="1"/>
    <xf numFmtId="0" fontId="1" fillId="3" borderId="0" xfId="0" applyFont="1" applyFill="1" applyAlignment="1">
      <alignment horizontal="left"/>
    </xf>
    <xf numFmtId="0" fontId="1" fillId="4" borderId="0" xfId="1" applyFont="1" applyFill="1"/>
    <xf numFmtId="0" fontId="1" fillId="0" borderId="0" xfId="1" applyFont="1"/>
    <xf numFmtId="0" fontId="3" fillId="0" borderId="0" xfId="1" applyFont="1"/>
    <xf numFmtId="0" fontId="5" fillId="0" borderId="0" xfId="1" applyFont="1"/>
    <xf numFmtId="0" fontId="7" fillId="0" borderId="0" xfId="0" quotePrefix="1" applyFont="1" applyAlignment="1">
      <alignment horizontal="left"/>
    </xf>
    <xf numFmtId="0" fontId="8" fillId="0" borderId="0" xfId="0" quotePrefix="1" applyFont="1" applyAlignment="1">
      <alignment horizontal="left"/>
    </xf>
    <xf numFmtId="0" fontId="9" fillId="0" borderId="0" xfId="0" quotePrefix="1" applyFont="1" applyAlignment="1">
      <alignment horizontal="left"/>
    </xf>
    <xf numFmtId="0" fontId="1" fillId="4" borderId="0" xfId="1" applyFont="1" applyFill="1" applyAlignment="1">
      <alignment horizontal="left"/>
    </xf>
    <xf numFmtId="164" fontId="1" fillId="0" borderId="0" xfId="1" applyNumberFormat="1" applyFont="1"/>
    <xf numFmtId="165" fontId="3" fillId="5" borderId="0" xfId="2" applyNumberFormat="1" applyFont="1" applyFill="1"/>
    <xf numFmtId="165" fontId="3" fillId="5" borderId="0" xfId="1" applyNumberFormat="1" applyFont="1" applyFill="1"/>
    <xf numFmtId="0" fontId="10" fillId="0" borderId="0" xfId="1" applyFont="1"/>
    <xf numFmtId="0" fontId="11" fillId="0" borderId="0" xfId="1" applyFont="1"/>
    <xf numFmtId="0" fontId="14" fillId="0" borderId="0" xfId="0" applyFont="1"/>
    <xf numFmtId="0" fontId="15" fillId="0" borderId="0" xfId="0" applyFont="1"/>
    <xf numFmtId="0" fontId="15" fillId="2" borderId="0" xfId="0" applyFont="1" applyFill="1"/>
    <xf numFmtId="0" fontId="16" fillId="3" borderId="0" xfId="0" applyFont="1" applyFill="1" applyAlignment="1">
      <alignment horizontal="left"/>
    </xf>
    <xf numFmtId="0" fontId="16" fillId="3" borderId="0" xfId="0" applyFont="1" applyFill="1"/>
    <xf numFmtId="0" fontId="17" fillId="3" borderId="0" xfId="0" applyFont="1" applyFill="1"/>
    <xf numFmtId="0" fontId="18" fillId="3" borderId="0" xfId="0" applyFont="1" applyFill="1"/>
    <xf numFmtId="0" fontId="19" fillId="3" borderId="0" xfId="0" applyFont="1" applyFill="1" applyAlignment="1">
      <alignment horizontal="left"/>
    </xf>
    <xf numFmtId="0" fontId="19" fillId="3" borderId="0" xfId="0" applyFont="1" applyFill="1"/>
    <xf numFmtId="0" fontId="20" fillId="3" borderId="0" xfId="0" applyFont="1" applyFill="1"/>
    <xf numFmtId="0" fontId="21" fillId="3" borderId="0" xfId="0" applyFont="1" applyFill="1"/>
    <xf numFmtId="0" fontId="22" fillId="0" borderId="0" xfId="0" applyFont="1" applyAlignment="1">
      <alignment horizontal="left"/>
    </xf>
    <xf numFmtId="165" fontId="22" fillId="0" borderId="0" xfId="2" applyNumberFormat="1" applyFont="1"/>
    <xf numFmtId="165" fontId="22" fillId="0" borderId="0" xfId="0" applyNumberFormat="1" applyFont="1" applyAlignment="1">
      <alignment horizontal="center"/>
    </xf>
    <xf numFmtId="165" fontId="22" fillId="0" borderId="0" xfId="1" applyNumberFormat="1" applyFont="1"/>
    <xf numFmtId="165" fontId="22" fillId="5" borderId="0" xfId="2" applyNumberFormat="1" applyFont="1" applyFill="1"/>
    <xf numFmtId="165" fontId="22" fillId="5" borderId="0" xfId="1" applyNumberFormat="1" applyFont="1" applyFill="1"/>
    <xf numFmtId="165" fontId="22" fillId="0" borderId="0" xfId="2" applyNumberFormat="1" applyFont="1" applyAlignment="1">
      <alignment horizontal="center"/>
    </xf>
    <xf numFmtId="165" fontId="22" fillId="0" borderId="0" xfId="0" applyNumberFormat="1" applyFont="1"/>
    <xf numFmtId="0" fontId="23" fillId="0" borderId="0" xfId="0" quotePrefix="1" applyFont="1"/>
    <xf numFmtId="0" fontId="23" fillId="0" borderId="0" xfId="0" applyFont="1" applyAlignment="1">
      <alignment horizontal="left" vertical="center" wrapText="1"/>
    </xf>
    <xf numFmtId="0" fontId="26" fillId="2" borderId="0" xfId="0" applyFont="1" applyFill="1"/>
    <xf numFmtId="9" fontId="15" fillId="0" borderId="0" xfId="4" applyFont="1"/>
    <xf numFmtId="0" fontId="22" fillId="0" borderId="0" xfId="0" applyFont="1"/>
    <xf numFmtId="0" fontId="27" fillId="0" borderId="0" xfId="0" applyFont="1"/>
    <xf numFmtId="0" fontId="15" fillId="0" borderId="0" xfId="0" applyFont="1" applyAlignment="1">
      <alignment wrapText="1"/>
    </xf>
    <xf numFmtId="0" fontId="15" fillId="2" borderId="0" xfId="0" applyFont="1" applyFill="1" applyAlignment="1">
      <alignment wrapText="1"/>
    </xf>
    <xf numFmtId="166" fontId="15" fillId="0" borderId="0" xfId="0" applyNumberFormat="1" applyFont="1" applyAlignment="1">
      <alignment wrapText="1"/>
    </xf>
    <xf numFmtId="0" fontId="15" fillId="0" borderId="0" xfId="0" applyFont="1" applyAlignment="1">
      <alignment horizontal="left" wrapText="1"/>
    </xf>
    <xf numFmtId="167" fontId="15" fillId="0" borderId="0" xfId="4" applyNumberFormat="1" applyFont="1" applyBorder="1" applyAlignment="1">
      <alignment wrapText="1"/>
    </xf>
    <xf numFmtId="167" fontId="15" fillId="0" borderId="0" xfId="0" applyNumberFormat="1" applyFont="1" applyAlignment="1">
      <alignment wrapText="1"/>
    </xf>
    <xf numFmtId="4" fontId="24" fillId="6" borderId="0" xfId="0" applyNumberFormat="1" applyFont="1" applyFill="1" applyAlignment="1">
      <alignment horizontal="left" vertical="center" wrapText="1"/>
    </xf>
    <xf numFmtId="0" fontId="28" fillId="0" borderId="0" xfId="0" applyFont="1" applyAlignment="1">
      <alignment vertical="center" wrapText="1"/>
    </xf>
    <xf numFmtId="0" fontId="29" fillId="0" borderId="0" xfId="0" applyFont="1"/>
    <xf numFmtId="17" fontId="30" fillId="0" borderId="0" xfId="0" applyNumberFormat="1" applyFont="1"/>
    <xf numFmtId="166" fontId="23" fillId="0" borderId="0" xfId="0" applyNumberFormat="1" applyFont="1" applyAlignment="1">
      <alignment horizontal="right"/>
    </xf>
    <xf numFmtId="0" fontId="25" fillId="0" borderId="0" xfId="0" applyFont="1" applyAlignment="1">
      <alignment horizontal="left" vertical="center" wrapText="1"/>
    </xf>
    <xf numFmtId="0" fontId="25" fillId="0" borderId="0" xfId="0" applyFont="1" applyAlignment="1">
      <alignment vertical="center" wrapText="1"/>
    </xf>
    <xf numFmtId="0" fontId="31" fillId="0" borderId="0" xfId="0" applyFont="1" applyAlignment="1">
      <alignment vertical="center" wrapText="1"/>
    </xf>
    <xf numFmtId="49" fontId="23" fillId="0" borderId="0" xfId="0" applyNumberFormat="1" applyFont="1" applyAlignment="1">
      <alignment horizontal="right"/>
    </xf>
    <xf numFmtId="0" fontId="29" fillId="0" borderId="0" xfId="0" applyFont="1" applyAlignment="1">
      <alignment wrapText="1"/>
    </xf>
    <xf numFmtId="166" fontId="23" fillId="0" borderId="0" xfId="0" applyNumberFormat="1" applyFont="1" applyAlignment="1">
      <alignment vertical="center"/>
    </xf>
    <xf numFmtId="166" fontId="23" fillId="0" borderId="0" xfId="0" applyNumberFormat="1" applyFont="1" applyAlignment="1">
      <alignment horizontal="right" vertical="center"/>
    </xf>
    <xf numFmtId="166" fontId="23" fillId="0" borderId="0" xfId="0" quotePrefix="1" applyNumberFormat="1" applyFont="1" applyAlignment="1">
      <alignment horizontal="right" vertical="center"/>
    </xf>
    <xf numFmtId="0" fontId="16" fillId="3" borderId="0" xfId="0" applyFont="1" applyFill="1" applyAlignment="1">
      <alignment horizontal="right" wrapText="1"/>
    </xf>
    <xf numFmtId="171" fontId="22" fillId="0" borderId="0" xfId="0" applyNumberFormat="1" applyFont="1"/>
    <xf numFmtId="164" fontId="22" fillId="0" borderId="0" xfId="0" applyNumberFormat="1" applyFont="1"/>
    <xf numFmtId="170" fontId="22" fillId="0" borderId="0" xfId="0" applyNumberFormat="1" applyFont="1"/>
    <xf numFmtId="0" fontId="32" fillId="0" borderId="0" xfId="0" applyFont="1"/>
    <xf numFmtId="0" fontId="16" fillId="3" borderId="0" xfId="0" applyFont="1" applyFill="1" applyAlignment="1">
      <alignment horizontal="left" wrapText="1"/>
    </xf>
    <xf numFmtId="169" fontId="22" fillId="0" borderId="0" xfId="0" applyNumberFormat="1" applyFont="1" applyAlignment="1">
      <alignment horizontal="left"/>
    </xf>
    <xf numFmtId="164" fontId="16" fillId="0" borderId="0" xfId="0" applyNumberFormat="1" applyFont="1"/>
    <xf numFmtId="0" fontId="15" fillId="5" borderId="0" xfId="1" applyFont="1" applyFill="1"/>
    <xf numFmtId="0" fontId="26" fillId="5" borderId="0" xfId="1" applyFont="1" applyFill="1"/>
    <xf numFmtId="167" fontId="33" fillId="5" borderId="0" xfId="3" applyNumberFormat="1" applyFont="1" applyFill="1" applyBorder="1" applyAlignment="1">
      <alignment horizontal="right"/>
    </xf>
    <xf numFmtId="0" fontId="34" fillId="5" borderId="0" xfId="1" applyFont="1" applyFill="1"/>
    <xf numFmtId="166" fontId="22" fillId="5" borderId="0" xfId="1" applyNumberFormat="1" applyFont="1" applyFill="1"/>
    <xf numFmtId="166" fontId="33" fillId="5" borderId="0" xfId="1" applyNumberFormat="1" applyFont="1" applyFill="1"/>
    <xf numFmtId="168" fontId="33" fillId="5" borderId="0" xfId="1" applyNumberFormat="1" applyFont="1" applyFill="1" applyAlignment="1">
      <alignment horizontal="right"/>
    </xf>
    <xf numFmtId="166" fontId="33" fillId="5" borderId="0" xfId="1" applyNumberFormat="1" applyFont="1" applyFill="1" applyAlignment="1">
      <alignment horizontal="right"/>
    </xf>
    <xf numFmtId="0" fontId="35" fillId="5" borderId="0" xfId="1" applyFont="1" applyFill="1"/>
    <xf numFmtId="168" fontId="26" fillId="5" borderId="0" xfId="1" applyNumberFormat="1" applyFont="1" applyFill="1"/>
    <xf numFmtId="168" fontId="15" fillId="5" borderId="0" xfId="1" applyNumberFormat="1" applyFont="1" applyFill="1"/>
    <xf numFmtId="166" fontId="15" fillId="5" borderId="0" xfId="1" applyNumberFormat="1" applyFont="1" applyFill="1"/>
    <xf numFmtId="9" fontId="15" fillId="5" borderId="0" xfId="3" applyFont="1" applyFill="1"/>
    <xf numFmtId="3" fontId="15" fillId="5" borderId="0" xfId="1" applyNumberFormat="1" applyFont="1" applyFill="1"/>
    <xf numFmtId="2" fontId="15" fillId="0" borderId="0" xfId="0" applyNumberFormat="1" applyFont="1" applyAlignment="1">
      <alignment wrapText="1"/>
    </xf>
    <xf numFmtId="2" fontId="29" fillId="0" borderId="0" xfId="0" applyNumberFormat="1" applyFont="1" applyAlignment="1">
      <alignment wrapText="1"/>
    </xf>
    <xf numFmtId="0" fontId="23" fillId="0" borderId="0" xfId="0" applyFont="1" applyAlignment="1">
      <alignment horizontal="left" vertical="center" wrapText="1"/>
    </xf>
    <xf numFmtId="0" fontId="14" fillId="0" borderId="0" xfId="0" applyFont="1" applyAlignment="1">
      <alignment horizontal="left" wrapText="1"/>
    </xf>
    <xf numFmtId="0" fontId="16" fillId="3" borderId="0" xfId="0" applyFont="1" applyFill="1" applyAlignment="1">
      <alignment horizontal="left" wrapText="1"/>
    </xf>
  </cellXfs>
  <cellStyles count="6">
    <cellStyle name="Prozent" xfId="4" builtinId="5"/>
    <cellStyle name="Prozent 2" xfId="3" xr:uid="{00000000-0005-0000-0000-000000000000}"/>
    <cellStyle name="Standard" xfId="0" builtinId="0"/>
    <cellStyle name="Standard 2" xfId="1" xr:uid="{00000000-0005-0000-0000-000002000000}"/>
    <cellStyle name="Standard 3" xfId="5" xr:uid="{6FB580E7-6B3A-4837-B668-9909A1BB8B14}"/>
    <cellStyle name="Standard_Volumes"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3"/>
          <c:order val="0"/>
          <c:tx>
            <c:strRef>
              <c:f>Bruttoproduzentenpreise!$B$15</c:f>
              <c:strCache>
                <c:ptCount val="1"/>
                <c:pt idx="0">
                  <c:v>Weizen Top</c:v>
                </c:pt>
              </c:strCache>
            </c:strRef>
          </c:tx>
          <c:spPr>
            <a:solidFill>
              <a:schemeClr val="accent5"/>
            </a:solidFill>
            <a:ln>
              <a:noFill/>
            </a:ln>
            <a:effectLst/>
          </c:spPr>
          <c:invertIfNegative val="0"/>
          <c:dLbls>
            <c:dLbl>
              <c:idx val="0"/>
              <c:layout>
                <c:manualLayout>
                  <c:x val="1.5222415040870181E-16"/>
                  <c:y val="-8.53293629423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83-4A71-B1EF-025B8DBA07D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Bruttoproduzentenpreise!$A$16:$A$25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Bruttoproduzentenpreise!$B$16:$B$25</c:f>
              <c:numCache>
                <c:formatCode>#\ ###\ ##0.00</c:formatCode>
                <c:ptCount val="10"/>
                <c:pt idx="0">
                  <c:v>59.110700000000001</c:v>
                </c:pt>
                <c:pt idx="1">
                  <c:v>53.8336669919196</c:v>
                </c:pt>
                <c:pt idx="2">
                  <c:v>49.451300000000003</c:v>
                </c:pt>
                <c:pt idx="3">
                  <c:v>49.451300000000003</c:v>
                </c:pt>
                <c:pt idx="4">
                  <c:v>49.721174686761003</c:v>
                </c:pt>
                <c:pt idx="5">
                  <c:v>50.005388080465899</c:v>
                </c:pt>
                <c:pt idx="6">
                  <c:v>51.450139900918487</c:v>
                </c:pt>
                <c:pt idx="7">
                  <c:v>49.641879297804984</c:v>
                </c:pt>
                <c:pt idx="8">
                  <c:v>50.48</c:v>
                </c:pt>
                <c:pt idx="9">
                  <c:v>51.015604987934815</c:v>
                </c:pt>
              </c:numCache>
            </c:numRef>
          </c:val>
          <c:extLst>
            <c:ext xmlns:c16="http://schemas.microsoft.com/office/drawing/2014/chart" uri="{C3380CC4-5D6E-409C-BE32-E72D297353CC}">
              <c16:uniqueId val="{00000003-C783-4A71-B1EF-025B8DBA07D6}"/>
            </c:ext>
          </c:extLst>
        </c:ser>
        <c:ser>
          <c:idx val="0"/>
          <c:order val="1"/>
          <c:tx>
            <c:strRef>
              <c:f>Bruttoproduzentenpreise!$C$15</c:f>
              <c:strCache>
                <c:ptCount val="1"/>
                <c:pt idx="0">
                  <c:v>Weizen 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Bruttoproduzentenpreise!$A$16:$A$25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Bruttoproduzentenpreise!$C$16:$C$25</c:f>
              <c:numCache>
                <c:formatCode>#\ ###\ ##0.00</c:formatCode>
                <c:ptCount val="10"/>
                <c:pt idx="0">
                  <c:v>56.503399999999999</c:v>
                </c:pt>
                <c:pt idx="1">
                  <c:v>52.443716660932303</c:v>
                </c:pt>
                <c:pt idx="2">
                  <c:v>47.872399999999999</c:v>
                </c:pt>
                <c:pt idx="3">
                  <c:v>47.872399999999999</c:v>
                </c:pt>
                <c:pt idx="4">
                  <c:v>48.007292829194398</c:v>
                </c:pt>
                <c:pt idx="5">
                  <c:v>48.321407274124098</c:v>
                </c:pt>
                <c:pt idx="6">
                  <c:v>49.122008992162726</c:v>
                </c:pt>
                <c:pt idx="7">
                  <c:v>48.114816461542745</c:v>
                </c:pt>
                <c:pt idx="8">
                  <c:v>49.02</c:v>
                </c:pt>
                <c:pt idx="9">
                  <c:v>49.388765742997016</c:v>
                </c:pt>
              </c:numCache>
            </c:numRef>
          </c:val>
          <c:extLst>
            <c:ext xmlns:c16="http://schemas.microsoft.com/office/drawing/2014/chart" uri="{C3380CC4-5D6E-409C-BE32-E72D297353CC}">
              <c16:uniqueId val="{0000000E-C783-4A71-B1EF-025B8DBA07D6}"/>
            </c:ext>
          </c:extLst>
        </c:ser>
        <c:ser>
          <c:idx val="1"/>
          <c:order val="2"/>
          <c:tx>
            <c:strRef>
              <c:f>Bruttoproduzentenpreise!$D$15</c:f>
              <c:strCache>
                <c:ptCount val="1"/>
                <c:pt idx="0">
                  <c:v>Weizen II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Bruttoproduzentenpreise!$A$16:$A$25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Bruttoproduzentenpreise!$D$16:$D$25</c:f>
              <c:numCache>
                <c:formatCode>#\ ###\ ##0.00</c:formatCode>
                <c:ptCount val="10"/>
                <c:pt idx="0">
                  <c:v>52.412999999999997</c:v>
                </c:pt>
                <c:pt idx="1">
                  <c:v>47.817720807220297</c:v>
                </c:pt>
                <c:pt idx="2">
                  <c:v>44.198300000000003</c:v>
                </c:pt>
                <c:pt idx="3">
                  <c:v>44.198300000000003</c:v>
                </c:pt>
                <c:pt idx="4">
                  <c:v>46.225069792809698</c:v>
                </c:pt>
                <c:pt idx="5">
                  <c:v>46.756251055046</c:v>
                </c:pt>
                <c:pt idx="6">
                  <c:v>47.524343097746012</c:v>
                </c:pt>
                <c:pt idx="7">
                  <c:v>46.589013320632674</c:v>
                </c:pt>
                <c:pt idx="8">
                  <c:v>47.84</c:v>
                </c:pt>
                <c:pt idx="9">
                  <c:v>48.627193595304504</c:v>
                </c:pt>
              </c:numCache>
            </c:numRef>
          </c:val>
          <c:extLst>
            <c:ext xmlns:c16="http://schemas.microsoft.com/office/drawing/2014/chart" uri="{C3380CC4-5D6E-409C-BE32-E72D297353CC}">
              <c16:uniqueId val="{0000000F-C783-4A71-B1EF-025B8DBA07D6}"/>
            </c:ext>
          </c:extLst>
        </c:ser>
        <c:dLbls>
          <c:showLegendKey val="0"/>
          <c:showVal val="0"/>
          <c:showCatName val="0"/>
          <c:showSerName val="0"/>
          <c:showPercent val="0"/>
          <c:showBubbleSize val="0"/>
        </c:dLbls>
        <c:gapWidth val="100"/>
        <c:overlap val="-27"/>
        <c:axId val="1199658272"/>
        <c:axId val="1199663680"/>
      </c:barChart>
      <c:catAx>
        <c:axId val="1199658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99663680"/>
        <c:crosses val="autoZero"/>
        <c:auto val="1"/>
        <c:lblAlgn val="ctr"/>
        <c:lblOffset val="100"/>
        <c:noMultiLvlLbl val="0"/>
      </c:catAx>
      <c:valAx>
        <c:axId val="1199663680"/>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00" sourceLinked="1"/>
        <c:majorTickMark val="none"/>
        <c:minorTickMark val="none"/>
        <c:tickLblPos val="nextTo"/>
        <c:crossAx val="119965827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323727583547639"/>
          <c:y val="1.7391304347826087E-2"/>
          <c:w val="0.42543679741688589"/>
          <c:h val="8.3887162331722262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3"/>
          <c:order val="0"/>
          <c:tx>
            <c:strRef>
              <c:f>Bruttoproduzentenpreise!$B$15</c:f>
              <c:strCache>
                <c:ptCount val="1"/>
                <c:pt idx="0">
                  <c:v>Weizen Top</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Bruttoproduzentenpreise!$A$16:$A$25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Bruttoproduzentenpreise!$B$16:$B$25</c:f>
              <c:numCache>
                <c:formatCode>#\ ###\ ##0.00</c:formatCode>
                <c:ptCount val="10"/>
                <c:pt idx="0">
                  <c:v>59.110700000000001</c:v>
                </c:pt>
                <c:pt idx="1">
                  <c:v>53.8336669919196</c:v>
                </c:pt>
                <c:pt idx="2">
                  <c:v>49.451300000000003</c:v>
                </c:pt>
                <c:pt idx="3">
                  <c:v>49.451300000000003</c:v>
                </c:pt>
                <c:pt idx="4">
                  <c:v>49.721174686761003</c:v>
                </c:pt>
                <c:pt idx="5">
                  <c:v>50.005388080465899</c:v>
                </c:pt>
                <c:pt idx="6">
                  <c:v>51.450139900918487</c:v>
                </c:pt>
                <c:pt idx="7">
                  <c:v>49.641879297804984</c:v>
                </c:pt>
                <c:pt idx="8">
                  <c:v>50.48</c:v>
                </c:pt>
                <c:pt idx="9">
                  <c:v>51.015604987934815</c:v>
                </c:pt>
              </c:numCache>
            </c:numRef>
          </c:val>
          <c:extLst>
            <c:ext xmlns:c16="http://schemas.microsoft.com/office/drawing/2014/chart" uri="{C3380CC4-5D6E-409C-BE32-E72D297353CC}">
              <c16:uniqueId val="{00000000-627E-4A92-BB75-8721232CA934}"/>
            </c:ext>
          </c:extLst>
        </c:ser>
        <c:ser>
          <c:idx val="0"/>
          <c:order val="1"/>
          <c:tx>
            <c:strRef>
              <c:f>Bruttoproduzentenpreise!$Q$15</c:f>
              <c:strCache>
                <c:ptCount val="1"/>
                <c:pt idx="0">
                  <c:v>Bio Knospe Mahlweizen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Bruttoproduzentenpreise!$A$16:$A$25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Bruttoproduzentenpreise!$Q$16:$Q$25</c:f>
              <c:numCache>
                <c:formatCode>#\ ###\ ##0.00</c:formatCode>
                <c:ptCount val="10"/>
                <c:pt idx="0">
                  <c:v>107.5521</c:v>
                </c:pt>
                <c:pt idx="1">
                  <c:v>102.421428880853</c:v>
                </c:pt>
                <c:pt idx="2">
                  <c:v>101.198312596639</c:v>
                </c:pt>
                <c:pt idx="3">
                  <c:v>102.739698350072</c:v>
                </c:pt>
                <c:pt idx="4">
                  <c:v>106.488309171056</c:v>
                </c:pt>
                <c:pt idx="5">
                  <c:v>106.383110444932</c:v>
                </c:pt>
                <c:pt idx="6">
                  <c:v>107.29661402810822</c:v>
                </c:pt>
                <c:pt idx="7">
                  <c:v>105.32754020134448</c:v>
                </c:pt>
                <c:pt idx="8">
                  <c:v>106.25</c:v>
                </c:pt>
                <c:pt idx="9">
                  <c:v>107.36</c:v>
                </c:pt>
              </c:numCache>
            </c:numRef>
          </c:val>
          <c:extLst>
            <c:ext xmlns:c16="http://schemas.microsoft.com/office/drawing/2014/chart" uri="{C3380CC4-5D6E-409C-BE32-E72D297353CC}">
              <c16:uniqueId val="{00000004-627E-4A92-BB75-8721232CA934}"/>
            </c:ext>
          </c:extLst>
        </c:ser>
        <c:dLbls>
          <c:showLegendKey val="0"/>
          <c:showVal val="0"/>
          <c:showCatName val="0"/>
          <c:showSerName val="0"/>
          <c:showPercent val="0"/>
          <c:showBubbleSize val="0"/>
        </c:dLbls>
        <c:gapWidth val="100"/>
        <c:overlap val="-27"/>
        <c:axId val="1199658272"/>
        <c:axId val="1199663680"/>
      </c:barChart>
      <c:catAx>
        <c:axId val="1199658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99663680"/>
        <c:crosses val="autoZero"/>
        <c:auto val="1"/>
        <c:lblAlgn val="ctr"/>
        <c:lblOffset val="100"/>
        <c:noMultiLvlLbl val="0"/>
      </c:catAx>
      <c:valAx>
        <c:axId val="1199663680"/>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00" sourceLinked="1"/>
        <c:majorTickMark val="none"/>
        <c:minorTickMark val="none"/>
        <c:tickLblPos val="nextTo"/>
        <c:crossAx val="119965827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323727583547639"/>
          <c:y val="1.7391304347826087E-2"/>
          <c:w val="0.51318706565751204"/>
          <c:h val="8.400359957276099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0"/>
          <c:order val="0"/>
          <c:tx>
            <c:strRef>
              <c:f>'Preise Getreide franko Mühle'!$A$19</c:f>
              <c:strCache>
                <c:ptCount val="1"/>
                <c:pt idx="0">
                  <c:v>Getreidejahr 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 Getreide franko Mühle'!$B$18:$E$18</c:f>
              <c:strCache>
                <c:ptCount val="4"/>
                <c:pt idx="0">
                  <c:v>Bio Knospe Mahlweizen, Inland</c:v>
                </c:pt>
                <c:pt idx="1">
                  <c:v>Weizen Top</c:v>
                </c:pt>
                <c:pt idx="2">
                  <c:v>Weizen I</c:v>
                </c:pt>
                <c:pt idx="3">
                  <c:v>Weizen II</c:v>
                </c:pt>
              </c:strCache>
            </c:strRef>
          </c:cat>
          <c:val>
            <c:numRef>
              <c:f>'Preise Getreide franko Mühle'!$B$19:$E$19</c:f>
              <c:numCache>
                <c:formatCode>0.0</c:formatCode>
                <c:ptCount val="4"/>
                <c:pt idx="0">
                  <c:v>116.46881654812027</c:v>
                </c:pt>
                <c:pt idx="1">
                  <c:v>64.364620607670204</c:v>
                </c:pt>
                <c:pt idx="2">
                  <c:v>61.137938827398479</c:v>
                </c:pt>
                <c:pt idx="3">
                  <c:v>57.381266554455635</c:v>
                </c:pt>
              </c:numCache>
            </c:numRef>
          </c:val>
          <c:extLst>
            <c:ext xmlns:c16="http://schemas.microsoft.com/office/drawing/2014/chart" uri="{C3380CC4-5D6E-409C-BE32-E72D297353CC}">
              <c16:uniqueId val="{00000000-9AD3-4B8B-817D-4B19D31F064A}"/>
            </c:ext>
          </c:extLst>
        </c:ser>
        <c:ser>
          <c:idx val="1"/>
          <c:order val="1"/>
          <c:tx>
            <c:strRef>
              <c:f>'Preise Getreide franko Mühle'!$A$20</c:f>
              <c:strCache>
                <c:ptCount val="1"/>
                <c:pt idx="0">
                  <c:v>Getreidejahr 2021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 Getreide franko Mühle'!$B$18:$E$18</c:f>
              <c:strCache>
                <c:ptCount val="4"/>
                <c:pt idx="0">
                  <c:v>Bio Knospe Mahlweizen, Inland</c:v>
                </c:pt>
                <c:pt idx="1">
                  <c:v>Weizen Top</c:v>
                </c:pt>
                <c:pt idx="2">
                  <c:v>Weizen I</c:v>
                </c:pt>
                <c:pt idx="3">
                  <c:v>Weizen II</c:v>
                </c:pt>
              </c:strCache>
            </c:strRef>
          </c:cat>
          <c:val>
            <c:numRef>
              <c:f>'Preise Getreide franko Mühle'!$B$20:$E$20</c:f>
              <c:numCache>
                <c:formatCode>0.0</c:formatCode>
                <c:ptCount val="4"/>
                <c:pt idx="0">
                  <c:v>109.91363754225819</c:v>
                </c:pt>
                <c:pt idx="1">
                  <c:v>59.207813016370494</c:v>
                </c:pt>
                <c:pt idx="2">
                  <c:v>56.15660116270417</c:v>
                </c:pt>
                <c:pt idx="3">
                  <c:v>53.326297970424712</c:v>
                </c:pt>
              </c:numCache>
            </c:numRef>
          </c:val>
          <c:extLst>
            <c:ext xmlns:c16="http://schemas.microsoft.com/office/drawing/2014/chart" uri="{C3380CC4-5D6E-409C-BE32-E72D297353CC}">
              <c16:uniqueId val="{00000001-9AD3-4B8B-817D-4B19D31F064A}"/>
            </c:ext>
          </c:extLst>
        </c:ser>
        <c:ser>
          <c:idx val="2"/>
          <c:order val="2"/>
          <c:tx>
            <c:strRef>
              <c:f>'Preise Getreide franko Mühle'!$A$21</c:f>
              <c:strCache>
                <c:ptCount val="1"/>
                <c:pt idx="0">
                  <c:v>Getreidejahr 2014</c:v>
                </c:pt>
              </c:strCache>
            </c:strRef>
          </c:tx>
          <c:spPr>
            <a:solidFill>
              <a:schemeClr val="bg1">
                <a:lumMod val="85000"/>
              </a:schemeClr>
            </a:solidFill>
            <a:ln>
              <a:solidFill>
                <a:schemeClr val="bg1">
                  <a:lumMod val="8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'Preise Getreide franko Mühle'!$B$18:$E$18</c:f>
              <c:strCache>
                <c:ptCount val="4"/>
                <c:pt idx="0">
                  <c:v>Bio Knospe Mahlweizen, Inland</c:v>
                </c:pt>
                <c:pt idx="1">
                  <c:v>Weizen Top</c:v>
                </c:pt>
                <c:pt idx="2">
                  <c:v>Weizen I</c:v>
                </c:pt>
                <c:pt idx="3">
                  <c:v>Weizen II</c:v>
                </c:pt>
              </c:strCache>
            </c:strRef>
          </c:cat>
          <c:val>
            <c:numRef>
              <c:f>'Preise Getreide franko Mühle'!$B$21:$E$21</c:f>
              <c:numCache>
                <c:formatCode>0.0</c:formatCode>
                <c:ptCount val="4"/>
                <c:pt idx="0">
                  <c:v>116.94895343994129</c:v>
                </c:pt>
                <c:pt idx="1">
                  <c:v>57.256713982081763</c:v>
                </c:pt>
                <c:pt idx="2">
                  <c:v>55.192805984553573</c:v>
                </c:pt>
                <c:pt idx="3">
                  <c:v>52.720817808569095</c:v>
                </c:pt>
              </c:numCache>
            </c:numRef>
          </c:val>
          <c:extLst>
            <c:ext xmlns:c16="http://schemas.microsoft.com/office/drawing/2014/chart" uri="{C3380CC4-5D6E-409C-BE32-E72D297353CC}">
              <c16:uniqueId val="{00000002-9AD3-4B8B-817D-4B19D31F064A}"/>
            </c:ext>
          </c:extLst>
        </c:ser>
        <c:dLbls>
          <c:showLegendKey val="0"/>
          <c:showVal val="0"/>
          <c:showCatName val="0"/>
          <c:showSerName val="0"/>
          <c:showPercent val="0"/>
          <c:showBubbleSize val="0"/>
        </c:dLbls>
        <c:gapWidth val="100"/>
        <c:overlap val="-27"/>
        <c:axId val="628921855"/>
        <c:axId val="628912287"/>
      </c:barChart>
      <c:catAx>
        <c:axId val="62892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628912287"/>
        <c:crosses val="autoZero"/>
        <c:auto val="1"/>
        <c:lblAlgn val="ctr"/>
        <c:lblOffset val="100"/>
        <c:noMultiLvlLbl val="0"/>
      </c:catAx>
      <c:valAx>
        <c:axId val="628912287"/>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0" sourceLinked="1"/>
        <c:majorTickMark val="none"/>
        <c:minorTickMark val="none"/>
        <c:tickLblPos val="nextTo"/>
        <c:crossAx val="628921855"/>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7.3465453121941665E-2"/>
          <c:y val="5.7914773439276715E-2"/>
          <c:w val="0.85099758595941799"/>
          <c:h val="8.5486819582334811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9.0909090909090912E-2"/>
          <c:w val="0.95442682847263005"/>
          <c:h val="0.90909090909090906"/>
        </c:manualLayout>
      </c:layout>
      <c:lineChart>
        <c:grouping val="standard"/>
        <c:varyColors val="0"/>
        <c:ser>
          <c:idx val="0"/>
          <c:order val="0"/>
          <c:tx>
            <c:strRef>
              <c:f>[2]Tabelle1!$D$7</c:f>
              <c:strCache>
                <c:ptCount val="1"/>
                <c:pt idx="0">
                  <c:v>Getreidejahr 2022</c:v>
                </c:pt>
              </c:strCache>
            </c:strRef>
          </c:tx>
          <c:spPr>
            <a:ln w="28575" cap="rnd" cmpd="sng" algn="ctr">
              <a:solidFill>
                <a:srgbClr val="939598"/>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[2]Tabelle1!$D$8:$D$19</c:f>
              <c:numCache>
                <c:formatCode>General</c:formatCode>
                <c:ptCount val="12"/>
                <c:pt idx="0">
                  <c:v>102.950616227243</c:v>
                </c:pt>
                <c:pt idx="1">
                  <c:v>103.216051640461</c:v>
                </c:pt>
                <c:pt idx="2">
                  <c:v>102.999531071322</c:v>
                </c:pt>
                <c:pt idx="3">
                  <c:v>103.36291769504</c:v>
                </c:pt>
                <c:pt idx="4">
                  <c:v>103.494185987896</c:v>
                </c:pt>
                <c:pt idx="5">
                  <c:v>102.832153693957</c:v>
                </c:pt>
                <c:pt idx="6">
                  <c:v>99.003286618248495</c:v>
                </c:pt>
                <c:pt idx="7">
                  <c:v>98.076083589058499</c:v>
                </c:pt>
                <c:pt idx="8">
                  <c:v>97.081898117597106</c:v>
                </c:pt>
                <c:pt idx="9">
                  <c:v>96.959104468560298</c:v>
                </c:pt>
                <c:pt idx="10">
                  <c:v>96.128144345810199</c:v>
                </c:pt>
                <c:pt idx="11">
                  <c:v>96.119979577524205</c:v>
                </c:pt>
              </c:numCache>
            </c:numRef>
          </c:val>
          <c:smooth val="0"/>
          <c:extLst>
            <c:ext xmlns:c16="http://schemas.microsoft.com/office/drawing/2014/chart" uri="{C3380CC4-5D6E-409C-BE32-E72D297353CC}">
              <c16:uniqueId val="{00000000-603C-4776-8321-EFE17FEECB26}"/>
            </c:ext>
          </c:extLst>
        </c:ser>
        <c:ser>
          <c:idx val="1"/>
          <c:order val="1"/>
          <c:tx>
            <c:strRef>
              <c:f>[2]Tabelle1!$E$7</c:f>
              <c:strCache>
                <c:ptCount val="1"/>
                <c:pt idx="0">
                  <c:v>Getreidejahr 2021</c:v>
                </c:pt>
              </c:strCache>
            </c:strRef>
          </c:tx>
          <c:spPr>
            <a:ln w="28575" cap="rnd" cmpd="sng" algn="ctr">
              <a:solidFill>
                <a:srgbClr val="F79C50"/>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[2]Tabelle1!$E$8:$E$19</c:f>
              <c:numCache>
                <c:formatCode>General</c:formatCode>
                <c:ptCount val="12"/>
                <c:pt idx="0">
                  <c:v>96.686104722275005</c:v>
                </c:pt>
                <c:pt idx="1">
                  <c:v>96.205977244575294</c:v>
                </c:pt>
                <c:pt idx="2">
                  <c:v>96.952707751499503</c:v>
                </c:pt>
                <c:pt idx="3">
                  <c:v>97.105308284475598</c:v>
                </c:pt>
                <c:pt idx="4">
                  <c:v>96.474490795369405</c:v>
                </c:pt>
                <c:pt idx="5">
                  <c:v>95.257358793795106</c:v>
                </c:pt>
                <c:pt idx="6">
                  <c:v>93.262583089879897</c:v>
                </c:pt>
                <c:pt idx="7">
                  <c:v>93.360873834526998</c:v>
                </c:pt>
                <c:pt idx="8">
                  <c:v>93.237696213462996</c:v>
                </c:pt>
                <c:pt idx="9">
                  <c:v>92.048841367587002</c:v>
                </c:pt>
                <c:pt idx="10">
                  <c:v>91.744340878639093</c:v>
                </c:pt>
                <c:pt idx="11">
                  <c:v>92.052565136865198</c:v>
                </c:pt>
              </c:numCache>
            </c:numRef>
          </c:val>
          <c:smooth val="0"/>
          <c:extLst>
            <c:ext xmlns:c16="http://schemas.microsoft.com/office/drawing/2014/chart" uri="{C3380CC4-5D6E-409C-BE32-E72D297353CC}">
              <c16:uniqueId val="{00000001-603C-4776-8321-EFE17FEECB26}"/>
            </c:ext>
          </c:extLst>
        </c:ser>
        <c:ser>
          <c:idx val="2"/>
          <c:order val="2"/>
          <c:tx>
            <c:strRef>
              <c:f>[2]Tabelle1!$F$7</c:f>
              <c:strCache>
                <c:ptCount val="1"/>
                <c:pt idx="0">
                  <c:v>Getreidejahr 2020</c:v>
                </c:pt>
              </c:strCache>
            </c:strRef>
          </c:tx>
          <c:spPr>
            <a:ln w="28575" cap="rnd" cmpd="sng" algn="ctr">
              <a:solidFill>
                <a:srgbClr val="F9B067"/>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[2]Tabelle1!$F$8:$F$19</c:f>
              <c:numCache>
                <c:formatCode>General</c:formatCode>
                <c:ptCount val="12"/>
                <c:pt idx="0">
                  <c:v>91.722491442486003</c:v>
                </c:pt>
                <c:pt idx="1">
                  <c:v>91.624103616946996</c:v>
                </c:pt>
                <c:pt idx="2">
                  <c:v>91.704563814798703</c:v>
                </c:pt>
                <c:pt idx="3">
                  <c:v>91.520673673432896</c:v>
                </c:pt>
                <c:pt idx="4">
                  <c:v>91.496873818313006</c:v>
                </c:pt>
                <c:pt idx="5">
                  <c:v>91.424754024488905</c:v>
                </c:pt>
                <c:pt idx="6">
                  <c:v>91.959611051600106</c:v>
                </c:pt>
                <c:pt idx="7">
                  <c:v>91.653460050579099</c:v>
                </c:pt>
                <c:pt idx="8">
                  <c:v>91.706936272918398</c:v>
                </c:pt>
                <c:pt idx="9">
                  <c:v>91.143672087559295</c:v>
                </c:pt>
                <c:pt idx="10">
                  <c:v>90.837696877011297</c:v>
                </c:pt>
                <c:pt idx="11">
                  <c:v>91.849212841868393</c:v>
                </c:pt>
              </c:numCache>
            </c:numRef>
          </c:val>
          <c:smooth val="0"/>
          <c:extLst>
            <c:ext xmlns:c16="http://schemas.microsoft.com/office/drawing/2014/chart" uri="{C3380CC4-5D6E-409C-BE32-E72D297353CC}">
              <c16:uniqueId val="{00000002-603C-4776-8321-EFE17FEECB26}"/>
            </c:ext>
          </c:extLst>
        </c:ser>
        <c:dLbls>
          <c:showLegendKey val="0"/>
          <c:showVal val="0"/>
          <c:showCatName val="0"/>
          <c:showSerName val="0"/>
          <c:showPercent val="0"/>
          <c:showBubbleSize val="0"/>
        </c:dLbls>
        <c:smooth val="0"/>
        <c:axId val="1162732864"/>
        <c:axId val="1162734112"/>
      </c:lineChart>
      <c:catAx>
        <c:axId val="11627328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62734112"/>
        <c:crosses val="autoZero"/>
        <c:auto val="1"/>
        <c:lblAlgn val="ctr"/>
        <c:lblOffset val="100"/>
        <c:noMultiLvlLbl val="0"/>
      </c:catAx>
      <c:valAx>
        <c:axId val="1162734112"/>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General" sourceLinked="1"/>
        <c:majorTickMark val="none"/>
        <c:minorTickMark val="none"/>
        <c:tickLblPos val="nextTo"/>
        <c:crossAx val="1162732864"/>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7.9668869792096753E-2"/>
          <c:y val="1.3468013468013467E-2"/>
          <c:w val="0.85723429242513216"/>
          <c:h val="6.62019141546700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570214091779056E-2"/>
          <c:y val="9.0909090909090912E-2"/>
          <c:w val="0.92675625260483052"/>
          <c:h val="0.74611422746219902"/>
        </c:manualLayout>
      </c:layout>
      <c:lineChart>
        <c:grouping val="standard"/>
        <c:varyColors val="0"/>
        <c:ser>
          <c:idx val="0"/>
          <c:order val="0"/>
          <c:tx>
            <c:strRef>
              <c:f>Detailhandelspreise!$B$14</c:f>
              <c:strCache>
                <c:ptCount val="1"/>
                <c:pt idx="0">
                  <c:v>Bio-Weissmehl</c:v>
                </c:pt>
              </c:strCache>
            </c:strRef>
          </c:tx>
          <c:spPr>
            <a:ln w="28575" cap="rnd" cmpd="sng" algn="ctr">
              <a:solidFill>
                <a:srgbClr val="939598"/>
              </a:solidFill>
              <a:prstDash val="solid"/>
              <a:round/>
              <a:headEnd type="none" w="med" len="med"/>
              <a:tailEnd type="none" w="med" len="med"/>
            </a:ln>
            <a:effectLst/>
          </c:spPr>
          <c:marker>
            <c:symbol val="square"/>
            <c:size val="5"/>
            <c:spPr>
              <a:solidFill>
                <a:schemeClr val="accent6"/>
              </a:solidFill>
              <a:ln w="9525">
                <a:solidFill>
                  <a:schemeClr val="accent6"/>
                </a:solidFill>
              </a:ln>
              <a:effectLst/>
            </c:spPr>
          </c:marker>
          <c:dLbls>
            <c:dLbl>
              <c:idx val="10"/>
              <c:layout>
                <c:manualLayout>
                  <c:x val="-7.8598833845195171E-2"/>
                  <c:y val="-5.0498230707236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5-4EB4-A715-DD74E51F4500}"/>
                </c:ext>
              </c:extLst>
            </c:dLbl>
            <c:dLbl>
              <c:idx val="11"/>
              <c:layout>
                <c:manualLayout>
                  <c:x val="-4.1718221362977287E-2"/>
                  <c:y val="-5.80436007715583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05-4EB4-A715-DD74E51F4500}"/>
                </c:ext>
              </c:extLst>
            </c:dLbl>
            <c:dLbl>
              <c:idx val="12"/>
              <c:layout>
                <c:manualLayout>
                  <c:x val="-1.5020138553246336E-3"/>
                  <c:y val="-8.9149909145972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Detailhandelspreise!$A$15:$A$27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Detailhandelspreise!$B$15:$B$27</c:f>
              <c:numCache>
                <c:formatCode>#\ ###\ ###\ ###\ ###\ ###\ ##0.00</c:formatCode>
                <c:ptCount val="13"/>
                <c:pt idx="0">
                  <c:v>3.1064600071353001</c:v>
                </c:pt>
                <c:pt idx="1">
                  <c:v>3.09811355618156</c:v>
                </c:pt>
                <c:pt idx="2">
                  <c:v>3.0075948784377</c:v>
                </c:pt>
                <c:pt idx="3">
                  <c:v>2.92482223747606</c:v>
                </c:pt>
                <c:pt idx="4">
                  <c:v>2.92482223747606</c:v>
                </c:pt>
                <c:pt idx="5">
                  <c:v>2.95</c:v>
                </c:pt>
                <c:pt idx="6">
                  <c:v>2.95</c:v>
                </c:pt>
                <c:pt idx="7">
                  <c:v>2.95</c:v>
                </c:pt>
                <c:pt idx="8">
                  <c:v>2.95</c:v>
                </c:pt>
                <c:pt idx="9">
                  <c:v>2.95</c:v>
                </c:pt>
                <c:pt idx="10">
                  <c:v>2.95</c:v>
                </c:pt>
                <c:pt idx="11">
                  <c:v>2.95</c:v>
                </c:pt>
                <c:pt idx="12">
                  <c:v>2.95</c:v>
                </c:pt>
              </c:numCache>
            </c:numRef>
          </c:val>
          <c:smooth val="0"/>
          <c:extLst>
            <c:ext xmlns:c16="http://schemas.microsoft.com/office/drawing/2014/chart" uri="{C3380CC4-5D6E-409C-BE32-E72D297353CC}">
              <c16:uniqueId val="{00000003-5C05-4EB4-A715-DD74E51F4500}"/>
            </c:ext>
          </c:extLst>
        </c:ser>
        <c:ser>
          <c:idx val="1"/>
          <c:order val="1"/>
          <c:tx>
            <c:strRef>
              <c:f>Detailhandelspreise!$C$14</c:f>
              <c:strCache>
                <c:ptCount val="1"/>
                <c:pt idx="0">
                  <c:v>Weissmehl konventionell</c:v>
                </c:pt>
              </c:strCache>
            </c:strRef>
          </c:tx>
          <c:spPr>
            <a:ln w="28575" cap="rnd" cmpd="sng" algn="ctr">
              <a:solidFill>
                <a:srgbClr val="F79C50"/>
              </a:solidFill>
              <a:prstDash val="solid"/>
              <a:round/>
              <a:headEnd type="none" w="med" len="med"/>
              <a:tailEnd type="none" w="med" len="med"/>
            </a:ln>
            <a:effectLst/>
          </c:spPr>
          <c:marker>
            <c:symbol val="square"/>
            <c:size val="5"/>
            <c:spPr>
              <a:solidFill>
                <a:schemeClr val="accent1"/>
              </a:solidFill>
              <a:ln w="9525">
                <a:solidFill>
                  <a:schemeClr val="accent1"/>
                </a:solidFill>
              </a:ln>
              <a:effectLst/>
            </c:spPr>
          </c:marker>
          <c:dLbls>
            <c:dLbl>
              <c:idx val="11"/>
              <c:layout>
                <c:manualLayout>
                  <c:x val="-4.1737174117999327E-2"/>
                  <c:y val="-3.7619487305391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05-4EB4-A715-DD74E51F4500}"/>
                </c:ext>
              </c:extLst>
            </c:dLbl>
            <c:dLbl>
              <c:idx val="12"/>
              <c:layout>
                <c:manualLayout>
                  <c:x val="0"/>
                  <c:y val="-3.4676927930504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Detailhandelspreise!$A$15:$A$27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Detailhandelspreise!$C$15:$C$27</c:f>
              <c:numCache>
                <c:formatCode>#\ ###\ ###\ ###\ ###\ ###\ ##0.00</c:formatCode>
                <c:ptCount val="13"/>
                <c:pt idx="0">
                  <c:v>2.0486817547324199</c:v>
                </c:pt>
                <c:pt idx="1">
                  <c:v>2.1086293880232798</c:v>
                </c:pt>
                <c:pt idx="2">
                  <c:v>1.9025631460253001</c:v>
                </c:pt>
                <c:pt idx="3">
                  <c:v>1.9286657583392599</c:v>
                </c:pt>
                <c:pt idx="4">
                  <c:v>1.8627079997434199</c:v>
                </c:pt>
                <c:pt idx="5">
                  <c:v>1.88163071961298</c:v>
                </c:pt>
                <c:pt idx="6">
                  <c:v>1.8835066788595101</c:v>
                </c:pt>
                <c:pt idx="7">
                  <c:v>1.92880307316234</c:v>
                </c:pt>
                <c:pt idx="8">
                  <c:v>1.92716622004577</c:v>
                </c:pt>
                <c:pt idx="9">
                  <c:v>1.9274966715206401</c:v>
                </c:pt>
                <c:pt idx="10">
                  <c:v>1.9274966715206401</c:v>
                </c:pt>
                <c:pt idx="11">
                  <c:v>1.9286385937961801</c:v>
                </c:pt>
                <c:pt idx="12">
                  <c:v>1.7028623557869</c:v>
                </c:pt>
              </c:numCache>
            </c:numRef>
          </c:val>
          <c:smooth val="0"/>
          <c:extLst>
            <c:ext xmlns:c16="http://schemas.microsoft.com/office/drawing/2014/chart" uri="{C3380CC4-5D6E-409C-BE32-E72D297353CC}">
              <c16:uniqueId val="{00000006-5C05-4EB4-A715-DD74E51F4500}"/>
            </c:ext>
          </c:extLst>
        </c:ser>
        <c:ser>
          <c:idx val="2"/>
          <c:order val="2"/>
          <c:tx>
            <c:strRef>
              <c:f>Detailhandelspreise!$D$14</c:f>
              <c:strCache>
                <c:ptCount val="1"/>
                <c:pt idx="0">
                  <c:v>Mehl im Tiefpreissegment</c:v>
                </c:pt>
              </c:strCache>
            </c:strRef>
          </c:tx>
          <c:spPr>
            <a:ln w="28575" cap="rnd" cmpd="sng" algn="ctr">
              <a:solidFill>
                <a:srgbClr val="F9B067"/>
              </a:solidFill>
              <a:prstDash val="solid"/>
              <a:round/>
              <a:headEnd type="none" w="med" len="med"/>
              <a:tailEnd type="none" w="med" len="med"/>
            </a:ln>
            <a:effectLst/>
          </c:spPr>
          <c:marker>
            <c:symbol val="square"/>
            <c:size val="5"/>
            <c:spPr>
              <a:solidFill>
                <a:schemeClr val="accent3"/>
              </a:solidFill>
              <a:ln w="9525">
                <a:solidFill>
                  <a:schemeClr val="accent3"/>
                </a:solidFill>
              </a:ln>
              <a:effectLst/>
            </c:spPr>
          </c:marker>
          <c:dLbls>
            <c:dLbl>
              <c:idx val="12"/>
              <c:layout>
                <c:manualLayout>
                  <c:x val="-2.0555400445908031E-3"/>
                  <c:y val="-2.7452058303934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Detailhandelspreise!$A$15:$A$27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Detailhandelspreise!$D$15:$D$27</c:f>
              <c:numCache>
                <c:formatCode>#\ ###\ ###\ ###\ ###\ ###\ ##0.00</c:formatCode>
                <c:ptCount val="13"/>
                <c:pt idx="0">
                  <c:v>1.00260553282461</c:v>
                </c:pt>
                <c:pt idx="1">
                  <c:v>0.95571525577184202</c:v>
                </c:pt>
                <c:pt idx="2">
                  <c:v>0.91336853801650897</c:v>
                </c:pt>
                <c:pt idx="3">
                  <c:v>0.91231859768974699</c:v>
                </c:pt>
                <c:pt idx="4">
                  <c:v>0.90535791460938397</c:v>
                </c:pt>
                <c:pt idx="5">
                  <c:v>0.90524970163381202</c:v>
                </c:pt>
                <c:pt idx="6">
                  <c:v>0.90412939311273299</c:v>
                </c:pt>
                <c:pt idx="7">
                  <c:v>0.91007622583384395</c:v>
                </c:pt>
                <c:pt idx="8">
                  <c:v>0.906299641960575</c:v>
                </c:pt>
                <c:pt idx="9">
                  <c:v>0.91186156057871703</c:v>
                </c:pt>
                <c:pt idx="10">
                  <c:v>0.91186156057871703</c:v>
                </c:pt>
                <c:pt idx="11">
                  <c:v>0.91186156057871703</c:v>
                </c:pt>
                <c:pt idx="12">
                  <c:v>0.9</c:v>
                </c:pt>
              </c:numCache>
            </c:numRef>
          </c:val>
          <c:smooth val="0"/>
          <c:extLst>
            <c:ext xmlns:c16="http://schemas.microsoft.com/office/drawing/2014/chart" uri="{C3380CC4-5D6E-409C-BE32-E72D297353CC}">
              <c16:uniqueId val="{00000008-5C05-4EB4-A715-DD74E51F4500}"/>
            </c:ext>
          </c:extLst>
        </c:ser>
        <c:dLbls>
          <c:showLegendKey val="0"/>
          <c:showVal val="0"/>
          <c:showCatName val="0"/>
          <c:showSerName val="0"/>
          <c:showPercent val="0"/>
          <c:showBubbleSize val="0"/>
        </c:dLbls>
        <c:marker val="1"/>
        <c:smooth val="0"/>
        <c:axId val="936556799"/>
        <c:axId val="936558879"/>
      </c:lineChart>
      <c:dateAx>
        <c:axId val="936556799"/>
        <c:scaling>
          <c:orientation val="minMax"/>
        </c:scaling>
        <c:delete val="0"/>
        <c:axPos val="b"/>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936558879"/>
        <c:crosses val="autoZero"/>
        <c:auto val="1"/>
        <c:lblOffset val="100"/>
        <c:baseTimeUnit val="months"/>
        <c:majorUnit val="6"/>
        <c:majorTimeUnit val="months"/>
      </c:dateAx>
      <c:valAx>
        <c:axId val="936558879"/>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 ##0.00" sourceLinked="1"/>
        <c:majorTickMark val="none"/>
        <c:minorTickMark val="none"/>
        <c:tickLblPos val="nextTo"/>
        <c:crossAx val="936556799"/>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5.8286016004662815E-2"/>
          <c:y val="1.3468013468013467E-2"/>
          <c:w val="0.9"/>
          <c:h val="6.62019141546700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file:///M:\Org\BLW_1140_MARKTB\030_Fachbereich\030.10%20Handb&#252;cher\Publikationen\CD-Vorlagen%20Publikationen\Logos\Bundeslogo\Bundeslogo.png" TargetMode="External"/></Relationships>
</file>

<file path=xl/drawings/drawing1.xml><?xml version="1.0" encoding="utf-8"?>
<xdr:wsDr xmlns:xdr="http://schemas.openxmlformats.org/drawingml/2006/spreadsheetDrawing" xmlns:a="http://schemas.openxmlformats.org/drawingml/2006/main">
  <xdr:twoCellAnchor editAs="absolute">
    <xdr:from>
      <xdr:col>8</xdr:col>
      <xdr:colOff>485215</xdr:colOff>
      <xdr:row>5</xdr:row>
      <xdr:rowOff>107950</xdr:rowOff>
    </xdr:from>
    <xdr:to>
      <xdr:col>13</xdr:col>
      <xdr:colOff>294715</xdr:colOff>
      <xdr:row>9</xdr:row>
      <xdr:rowOff>19039</xdr:rowOff>
    </xdr:to>
    <xdr:grpSp>
      <xdr:nvGrpSpPr>
        <xdr:cNvPr id="5" name="Quellenangaben1">
          <a:extLst>
            <a:ext uri="{FF2B5EF4-FFF2-40B4-BE49-F238E27FC236}">
              <a16:creationId xmlns:a16="http://schemas.microsoft.com/office/drawing/2014/main" id="{00000000-0008-0000-0100-000005000000}"/>
            </a:ext>
          </a:extLst>
        </xdr:cNvPr>
        <xdr:cNvGrpSpPr/>
      </xdr:nvGrpSpPr>
      <xdr:grpSpPr>
        <a:xfrm>
          <a:off x="8396568" y="1004421"/>
          <a:ext cx="4829735" cy="628265"/>
          <a:chOff x="8312150" y="1193800"/>
          <a:chExt cx="4851400" cy="774689"/>
        </a:xfrm>
      </xdr:grpSpPr>
      <xdr:sp macro="" textlink="">
        <xdr:nvSpPr>
          <xdr:cNvPr id="3" name="Source1">
            <a:extLst>
              <a:ext uri="{FF2B5EF4-FFF2-40B4-BE49-F238E27FC236}">
                <a16:creationId xmlns:a16="http://schemas.microsoft.com/office/drawing/2014/main" id="{00000000-0008-0000-0100-000003000000}"/>
              </a:ext>
            </a:extLst>
          </xdr:cNvPr>
          <xdr:cNvSpPr txBox="1"/>
        </xdr:nvSpPr>
        <xdr:spPr>
          <a:xfrm>
            <a:off x="8312150" y="1193800"/>
            <a:ext cx="4851400" cy="20960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Quellen: BLW Fachbereich Marktanalysen</a:t>
            </a:r>
          </a:p>
        </xdr:txBody>
      </xdr:sp>
      <xdr:sp macro="" textlink="">
        <xdr:nvSpPr>
          <xdr:cNvPr id="4" name="Publication1">
            <a:extLst>
              <a:ext uri="{FF2B5EF4-FFF2-40B4-BE49-F238E27FC236}">
                <a16:creationId xmlns:a16="http://schemas.microsoft.com/office/drawing/2014/main" id="{00000000-0008-0000-0100-000004000000}"/>
              </a:ext>
            </a:extLst>
          </xdr:cNvPr>
          <xdr:cNvSpPr txBox="1"/>
        </xdr:nvSpPr>
        <xdr:spPr>
          <a:xfrm>
            <a:off x="8312150" y="1549400"/>
            <a:ext cx="4851400" cy="41908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539750</xdr:colOff>
      <xdr:row>9</xdr:row>
      <xdr:rowOff>625475</xdr:rowOff>
    </xdr:to>
    <xdr:sp macro="" textlink="">
      <xdr:nvSpPr>
        <xdr:cNvPr id="6" name="Haupttitel2">
          <a:extLst>
            <a:ext uri="{FF2B5EF4-FFF2-40B4-BE49-F238E27FC236}">
              <a16:creationId xmlns:a16="http://schemas.microsoft.com/office/drawing/2014/main" id="{00000000-0008-0000-0100-000006000000}"/>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BROTGETREIDE</a:t>
          </a:r>
        </a:p>
        <a:p>
          <a:pPr lvl="0" indent="0" fontAlgn="auto" hangingPunct="1">
            <a:lnSpc>
              <a:spcPct val="120000"/>
            </a:lnSpc>
            <a:spcBef>
              <a:spcPts val="0"/>
            </a:spcBef>
            <a:spcAft>
              <a:spcPts val="0"/>
            </a:spcAft>
          </a:pPr>
          <a:r>
            <a:rPr lang="de-CH" sz="1400" b="1" i="0" u="none" strike="noStrike" kern="0" cap="none" spc="150" normalizeH="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Entwicklung Bruttoproduzentenpreise</a:t>
          </a:r>
        </a:p>
        <a:p>
          <a:pPr lvl="0" indent="0" fontAlgn="auto" hangingPunct="1">
            <a:lnSpc>
              <a:spcPct val="120000"/>
            </a:lnSpc>
            <a:spcBef>
              <a:spcPts val="0"/>
            </a:spcBef>
            <a:spcAft>
              <a:spcPts val="0"/>
            </a:spcAft>
          </a:pP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193675</xdr:rowOff>
    </xdr:from>
    <xdr:to>
      <xdr:col>0</xdr:col>
      <xdr:colOff>681700</xdr:colOff>
      <xdr:row>6</xdr:row>
      <xdr:rowOff>193675</xdr:rowOff>
    </xdr:to>
    <xdr:cxnSp macro="">
      <xdr:nvCxnSpPr>
        <xdr:cNvPr id="7" name="maintitleline1">
          <a:extLst>
            <a:ext uri="{FF2B5EF4-FFF2-40B4-BE49-F238E27FC236}">
              <a16:creationId xmlns:a16="http://schemas.microsoft.com/office/drawing/2014/main" id="{00000000-0008-0000-0100-000007000000}"/>
            </a:ext>
          </a:extLst>
        </xdr:cNvPr>
        <xdr:cNvCxnSpPr/>
      </xdr:nvCxnSpPr>
      <xdr:spPr>
        <a:xfrm>
          <a:off x="90000" y="1489075"/>
          <a:ext cx="5917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63500</xdr:colOff>
      <xdr:row>85</xdr:row>
      <xdr:rowOff>41271</xdr:rowOff>
    </xdr:from>
    <xdr:to>
      <xdr:col>11</xdr:col>
      <xdr:colOff>55792</xdr:colOff>
      <xdr:row>93</xdr:row>
      <xdr:rowOff>78441</xdr:rowOff>
    </xdr:to>
    <xdr:grpSp>
      <xdr:nvGrpSpPr>
        <xdr:cNvPr id="10" name="Gruppieren 9">
          <a:extLst>
            <a:ext uri="{FF2B5EF4-FFF2-40B4-BE49-F238E27FC236}">
              <a16:creationId xmlns:a16="http://schemas.microsoft.com/office/drawing/2014/main" id="{C05B6643-0F24-A23B-9914-AC40F9A243F7}"/>
            </a:ext>
          </a:extLst>
        </xdr:cNvPr>
        <xdr:cNvGrpSpPr/>
      </xdr:nvGrpSpPr>
      <xdr:grpSpPr>
        <a:xfrm>
          <a:off x="63500" y="16065683"/>
          <a:ext cx="11018880" cy="1471523"/>
          <a:chOff x="63500" y="15665450"/>
          <a:chExt cx="10761892" cy="1433445"/>
        </a:xfrm>
      </xdr:grpSpPr>
      <xdr:sp macro="" textlink="">
        <xdr:nvSpPr>
          <xdr:cNvPr id="21" name="Abgerundetes Rechteck 20">
            <a:extLst>
              <a:ext uri="{FF2B5EF4-FFF2-40B4-BE49-F238E27FC236}">
                <a16:creationId xmlns:a16="http://schemas.microsoft.com/office/drawing/2014/main" id="{00000000-0008-0000-0100-000015000000}"/>
              </a:ext>
            </a:extLst>
          </xdr:cNvPr>
          <xdr:cNvSpPr/>
        </xdr:nvSpPr>
        <xdr:spPr>
          <a:xfrm>
            <a:off x="63500" y="15834628"/>
            <a:ext cx="10761892" cy="1264267"/>
          </a:xfrm>
          <a:prstGeom prst="roundRect">
            <a:avLst>
              <a:gd name="adj" fmla="val 7035"/>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08000" rIns="72000" bIns="36000" rtlCol="0" anchor="t">
            <a:noAutofit/>
          </a:bodyPr>
          <a:lstStyle/>
          <a:p>
            <a:pPr algn="l">
              <a:spcBef>
                <a:spcPts val="1200"/>
              </a:spcBef>
            </a:pPr>
            <a:endParaRPr lang="de-CH" sz="950" b="0" baseline="0">
              <a:solidFill>
                <a:srgbClr val="3F3F3F"/>
              </a:solidFill>
              <a:latin typeface="Roboto" panose="02000000000000000000" pitchFamily="2" charset="0"/>
              <a:ea typeface="Roboto" panose="02000000000000000000" pitchFamily="2" charset="0"/>
              <a:cs typeface="+mn-cs"/>
            </a:endParaRPr>
          </a:p>
          <a:p>
            <a:pPr algn="l">
              <a:spcBef>
                <a:spcPts val="1200"/>
              </a:spcBef>
            </a:pPr>
            <a:r>
              <a:rPr lang="de-CH" sz="950" b="0" baseline="0">
                <a:solidFill>
                  <a:srgbClr val="3F3F3F"/>
                </a:solidFill>
                <a:latin typeface="Noto Sans" panose="020B0502040504020204" pitchFamily="34" charset="0"/>
                <a:ea typeface="Noto Sans" panose="020B0502040504020204" pitchFamily="34" charset="0"/>
                <a:cs typeface="Noto Sans" panose="020B0502040504020204" pitchFamily="34" charset="0"/>
              </a:rPr>
              <a:t>Quellen: Umfrage des BLW bei Sammelstellen nach Abschluss der Ernteabrechnung am Ende des Erntejahres. Die Preise sind mengengewichtet und ohne Mehrwertsteuer. Die Bruttoproduzentenpreise gelten für angelieferte Ware (ohne Abzüge der Annahmegebühr, der Qualitätskontrollkosten, der Reinigungskosten, der Trocknungsgebühr, anderer Gebühren, der Verbandsbeiträge </a:t>
            </a:r>
          </a:p>
        </xdr:txBody>
      </xdr:sp>
      <xdr:sp macro="" textlink="">
        <xdr:nvSpPr>
          <xdr:cNvPr id="23" name="Abgerundetes Rechteck 22">
            <a:extLst>
              <a:ext uri="{FF2B5EF4-FFF2-40B4-BE49-F238E27FC236}">
                <a16:creationId xmlns:a16="http://schemas.microsoft.com/office/drawing/2014/main" id="{00000000-0008-0000-0100-000017000000}"/>
              </a:ext>
            </a:extLst>
          </xdr:cNvPr>
          <xdr:cNvSpPr/>
        </xdr:nvSpPr>
        <xdr:spPr>
          <a:xfrm>
            <a:off x="265342" y="15665450"/>
            <a:ext cx="947508" cy="34290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108000" bIns="0" rtlCol="0" anchor="ctr" anchorCtr="1">
            <a:noAutofit/>
          </a:bodyPr>
          <a:lstStyle/>
          <a:p>
            <a:pPr algn="l"/>
            <a:r>
              <a:rPr lang="de-CH" sz="950" b="1" spc="0" baseline="0">
                <a:solidFill>
                  <a:schemeClr val="bg1"/>
                </a:solidFill>
                <a:latin typeface="Noto Sans" panose="020B0502040504020204" pitchFamily="34" charset="0"/>
                <a:ea typeface="Noto Sans" panose="020B0502040504020204" pitchFamily="34" charset="0"/>
                <a:cs typeface="Noto Sans" panose="020B0502040504020204" pitchFamily="34" charset="0"/>
              </a:rPr>
              <a:t>HINWEIS</a:t>
            </a:r>
          </a:p>
        </xdr:txBody>
      </xdr:sp>
    </xdr:grpSp>
    <xdr:clientData/>
  </xdr:twoCellAnchor>
  <xdr:twoCellAnchor editAs="absolute">
    <xdr:from>
      <xdr:col>0</xdr:col>
      <xdr:colOff>161925</xdr:colOff>
      <xdr:row>38</xdr:row>
      <xdr:rowOff>167708</xdr:rowOff>
    </xdr:from>
    <xdr:to>
      <xdr:col>6</xdr:col>
      <xdr:colOff>685428</xdr:colOff>
      <xdr:row>45</xdr:row>
      <xdr:rowOff>78442</xdr:rowOff>
    </xdr:to>
    <xdr:sp macro="" textlink="">
      <xdr:nvSpPr>
        <xdr:cNvPr id="25" name="graphtextu1">
          <a:extLst>
            <a:ext uri="{FF2B5EF4-FFF2-40B4-BE49-F238E27FC236}">
              <a16:creationId xmlns:a16="http://schemas.microsoft.com/office/drawing/2014/main" id="{2B88060A-B749-4F76-AD52-CEDBFAD6D5C0}"/>
            </a:ext>
          </a:extLst>
        </xdr:cNvPr>
        <xdr:cNvSpPr txBox="1"/>
      </xdr:nvSpPr>
      <xdr:spPr>
        <a:xfrm>
          <a:off x="161925" y="7451532"/>
          <a:ext cx="6776385" cy="11657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ENTWICKLUNG PRODUZENTENPREISE BROTGETREIDE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Weizen konventionell</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CHF/100KG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2013..2022</a:t>
          </a:r>
        </a:p>
      </xdr:txBody>
    </xdr:sp>
    <xdr:clientData/>
  </xdr:twoCellAnchor>
  <xdr:twoCellAnchor editAs="absolute">
    <xdr:from>
      <xdr:col>0</xdr:col>
      <xdr:colOff>161925</xdr:colOff>
      <xdr:row>41</xdr:row>
      <xdr:rowOff>53266</xdr:rowOff>
    </xdr:from>
    <xdr:to>
      <xdr:col>6</xdr:col>
      <xdr:colOff>685428</xdr:colOff>
      <xdr:row>57</xdr:row>
      <xdr:rowOff>20640</xdr:rowOff>
    </xdr:to>
    <xdr:graphicFrame macro="">
      <xdr:nvGraphicFramePr>
        <xdr:cNvPr id="26" name="Prereport1">
          <a:extLst>
            <a:ext uri="{FF2B5EF4-FFF2-40B4-BE49-F238E27FC236}">
              <a16:creationId xmlns:a16="http://schemas.microsoft.com/office/drawing/2014/main" id="{DF2AF218-A9F7-4EB6-8F8A-95C556B59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161925</xdr:colOff>
      <xdr:row>57</xdr:row>
      <xdr:rowOff>114075</xdr:rowOff>
    </xdr:from>
    <xdr:to>
      <xdr:col>6</xdr:col>
      <xdr:colOff>685428</xdr:colOff>
      <xdr:row>62</xdr:row>
      <xdr:rowOff>22412</xdr:rowOff>
    </xdr:to>
    <xdr:sp macro="" textlink="">
      <xdr:nvSpPr>
        <xdr:cNvPr id="35" name="graphtextm1">
          <a:extLst>
            <a:ext uri="{FF2B5EF4-FFF2-40B4-BE49-F238E27FC236}">
              <a16:creationId xmlns:a16="http://schemas.microsoft.com/office/drawing/2014/main" id="{94E1C7E7-DCBC-4543-8F40-2A119FA04FAB}"/>
            </a:ext>
          </a:extLst>
        </xdr:cNvPr>
        <xdr:cNvSpPr txBox="1"/>
      </xdr:nvSpPr>
      <xdr:spPr>
        <a:xfrm>
          <a:off x="161925" y="10804487"/>
          <a:ext cx="6776385" cy="82721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Bemerkungen: Die Preise sind mengengewichtet und ohne Mehrwertsteuer. Die Bruttoproduzentenpreise gelten für angelieferte Ware franko Sammelstelle (ohne Abzüge der Annahmegebühr, der Qualitätskontrollkosten, der Reinigungskosten, der Trocknungsgebühr, anderer Gebühren, der Verbandsbeiträge </a:t>
          </a:r>
        </a:p>
      </xdr:txBody>
    </xdr:sp>
    <xdr:clientData/>
  </xdr:twoCellAnchor>
  <xdr:twoCellAnchor editAs="absolute">
    <xdr:from>
      <xdr:col>0</xdr:col>
      <xdr:colOff>174869</xdr:colOff>
      <xdr:row>62</xdr:row>
      <xdr:rowOff>61558</xdr:rowOff>
    </xdr:from>
    <xdr:to>
      <xdr:col>6</xdr:col>
      <xdr:colOff>698372</xdr:colOff>
      <xdr:row>63</xdr:row>
      <xdr:rowOff>33719</xdr:rowOff>
    </xdr:to>
    <xdr:sp macro="" textlink="">
      <xdr:nvSpPr>
        <xdr:cNvPr id="36" name="graphtextl1">
          <a:extLst>
            <a:ext uri="{FF2B5EF4-FFF2-40B4-BE49-F238E27FC236}">
              <a16:creationId xmlns:a16="http://schemas.microsoft.com/office/drawing/2014/main" id="{121D81F3-B5C4-4821-B132-858DADCE0796}"/>
            </a:ext>
          </a:extLst>
        </xdr:cNvPr>
        <xdr:cNvSpPr txBox="1"/>
      </xdr:nvSpPr>
      <xdr:spPr>
        <a:xfrm>
          <a:off x="174869" y="11670852"/>
          <a:ext cx="6776385" cy="1626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Quelle:</a:t>
          </a:r>
          <a:r>
            <a:rPr lang="de-CH" sz="1150" b="0" i="0" baseline="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 </a:t>
          </a:r>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BLW</a:t>
          </a:r>
          <a:r>
            <a:rPr lang="de-CH" sz="1100" b="0" i="0">
              <a:solidFill>
                <a:schemeClr val="dk1"/>
              </a:solidFill>
              <a:effectLst/>
              <a:latin typeface="Noto Sans" panose="020B0502040504020204" pitchFamily="34" charset="0"/>
              <a:ea typeface="Noto Sans" panose="020B0502040504020204" pitchFamily="34" charset="0"/>
              <a:cs typeface="Noto Sans" panose="020B0502040504020204" pitchFamily="34" charset="0"/>
            </a:rPr>
            <a:t>, </a:t>
          </a:r>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Fachbereich Marktanalysen</a:t>
          </a:r>
        </a:p>
      </xdr:txBody>
    </xdr:sp>
    <xdr:clientData/>
  </xdr:twoCellAnchor>
  <xdr:twoCellAnchor editAs="absolute">
    <xdr:from>
      <xdr:col>0</xdr:col>
      <xdr:colOff>161925</xdr:colOff>
      <xdr:row>38</xdr:row>
      <xdr:rowOff>162216</xdr:rowOff>
    </xdr:from>
    <xdr:to>
      <xdr:col>0</xdr:col>
      <xdr:colOff>627303</xdr:colOff>
      <xdr:row>38</xdr:row>
      <xdr:rowOff>162216</xdr:rowOff>
    </xdr:to>
    <xdr:cxnSp macro="">
      <xdr:nvCxnSpPr>
        <xdr:cNvPr id="37" name="titleline1">
          <a:extLst>
            <a:ext uri="{FF2B5EF4-FFF2-40B4-BE49-F238E27FC236}">
              <a16:creationId xmlns:a16="http://schemas.microsoft.com/office/drawing/2014/main" id="{0257FBB5-B94F-473A-A231-F8AD4FEEB4EE}"/>
            </a:ext>
          </a:extLst>
        </xdr:cNvPr>
        <xdr:cNvCxnSpPr/>
      </xdr:nvCxnSpPr>
      <xdr:spPr>
        <a:xfrm>
          <a:off x="161925" y="7446040"/>
          <a:ext cx="465378"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69290</xdr:colOff>
      <xdr:row>38</xdr:row>
      <xdr:rowOff>174032</xdr:rowOff>
    </xdr:from>
    <xdr:to>
      <xdr:col>14</xdr:col>
      <xdr:colOff>132665</xdr:colOff>
      <xdr:row>45</xdr:row>
      <xdr:rowOff>89647</xdr:rowOff>
    </xdr:to>
    <xdr:sp macro="" textlink="">
      <xdr:nvSpPr>
        <xdr:cNvPr id="41" name="graphtextu1">
          <a:extLst>
            <a:ext uri="{FF2B5EF4-FFF2-40B4-BE49-F238E27FC236}">
              <a16:creationId xmlns:a16="http://schemas.microsoft.com/office/drawing/2014/main" id="{1DDCE27D-72B4-4536-9FF4-4FED4D9D1571}"/>
            </a:ext>
          </a:extLst>
        </xdr:cNvPr>
        <xdr:cNvSpPr txBox="1"/>
      </xdr:nvSpPr>
      <xdr:spPr>
        <a:xfrm>
          <a:off x="7980643" y="7457856"/>
          <a:ext cx="6136963" cy="117067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ENTWICKLUNG PRODUZENTENPREISE BROTGETREIDE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Weizen Bio vs Weizen Top konventionell</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CHF/100KG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2013..2022</a:t>
          </a:r>
        </a:p>
      </xdr:txBody>
    </xdr:sp>
    <xdr:clientData/>
  </xdr:twoCellAnchor>
  <xdr:twoCellAnchor editAs="absolute">
    <xdr:from>
      <xdr:col>8</xdr:col>
      <xdr:colOff>69290</xdr:colOff>
      <xdr:row>43</xdr:row>
      <xdr:rowOff>68504</xdr:rowOff>
    </xdr:from>
    <xdr:to>
      <xdr:col>14</xdr:col>
      <xdr:colOff>132665</xdr:colOff>
      <xdr:row>57</xdr:row>
      <xdr:rowOff>67382</xdr:rowOff>
    </xdr:to>
    <xdr:graphicFrame macro="">
      <xdr:nvGraphicFramePr>
        <xdr:cNvPr id="46" name="Prereport1">
          <a:extLst>
            <a:ext uri="{FF2B5EF4-FFF2-40B4-BE49-F238E27FC236}">
              <a16:creationId xmlns:a16="http://schemas.microsoft.com/office/drawing/2014/main" id="{B0FFEA4F-0718-4EF4-B159-C27819CB00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297890</xdr:colOff>
      <xdr:row>62</xdr:row>
      <xdr:rowOff>103869</xdr:rowOff>
    </xdr:from>
    <xdr:to>
      <xdr:col>14</xdr:col>
      <xdr:colOff>361265</xdr:colOff>
      <xdr:row>63</xdr:row>
      <xdr:rowOff>95080</xdr:rowOff>
    </xdr:to>
    <xdr:sp macro="" textlink="">
      <xdr:nvSpPr>
        <xdr:cNvPr id="44" name="graphtextl1">
          <a:extLst>
            <a:ext uri="{FF2B5EF4-FFF2-40B4-BE49-F238E27FC236}">
              <a16:creationId xmlns:a16="http://schemas.microsoft.com/office/drawing/2014/main" id="{DDD1173F-2986-476A-8179-0C8798B1CC32}"/>
            </a:ext>
          </a:extLst>
        </xdr:cNvPr>
        <xdr:cNvSpPr txBox="1"/>
      </xdr:nvSpPr>
      <xdr:spPr>
        <a:xfrm>
          <a:off x="8209243" y="11713163"/>
          <a:ext cx="6136963" cy="18171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Quelle: BLW, Fachbereich</a:t>
          </a:r>
          <a:r>
            <a:rPr lang="de-CH" sz="1150" b="0" i="0" baseline="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 Marktanalysen</a:t>
          </a:r>
          <a:endPar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8</xdr:col>
      <xdr:colOff>69290</xdr:colOff>
      <xdr:row>38</xdr:row>
      <xdr:rowOff>152586</xdr:rowOff>
    </xdr:from>
    <xdr:to>
      <xdr:col>8</xdr:col>
      <xdr:colOff>489269</xdr:colOff>
      <xdr:row>38</xdr:row>
      <xdr:rowOff>152586</xdr:rowOff>
    </xdr:to>
    <xdr:cxnSp macro="">
      <xdr:nvCxnSpPr>
        <xdr:cNvPr id="45" name="titleline1">
          <a:extLst>
            <a:ext uri="{FF2B5EF4-FFF2-40B4-BE49-F238E27FC236}">
              <a16:creationId xmlns:a16="http://schemas.microsoft.com/office/drawing/2014/main" id="{F85BBB77-0EFA-49FC-98FC-A4BB6543B758}"/>
            </a:ext>
          </a:extLst>
        </xdr:cNvPr>
        <xdr:cNvCxnSpPr/>
      </xdr:nvCxnSpPr>
      <xdr:spPr>
        <a:xfrm>
          <a:off x="7975600" y="7493000"/>
          <a:ext cx="419979"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25400</xdr:colOff>
      <xdr:row>0</xdr:row>
      <xdr:rowOff>203200</xdr:rowOff>
    </xdr:from>
    <xdr:to>
      <xdr:col>5</xdr:col>
      <xdr:colOff>102483</xdr:colOff>
      <xdr:row>5</xdr:row>
      <xdr:rowOff>106915</xdr:rowOff>
    </xdr:to>
    <xdr:pic>
      <xdr:nvPicPr>
        <xdr:cNvPr id="9" name="Grafik 45" descr="C:\Users\U80855315\AppData\Local\Microsoft\Windows\INetCache\Content.Word\FR_Bundeslogo_FBMA_für Marktbericht.emf">
          <a:extLst>
            <a:ext uri="{FF2B5EF4-FFF2-40B4-BE49-F238E27FC236}">
              <a16:creationId xmlns:a16="http://schemas.microsoft.com/office/drawing/2014/main" id="{DD8EA67E-7985-DB4A-98EA-1F93AE4988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00" y="203200"/>
          <a:ext cx="4906818" cy="983215"/>
        </a:xfrm>
        <a:prstGeom prst="rect">
          <a:avLst/>
        </a:prstGeom>
        <a:noFill/>
        <a:ln>
          <a:noFill/>
        </a:ln>
      </xdr:spPr>
    </xdr:pic>
    <xdr:clientData/>
  </xdr:twoCellAnchor>
  <xdr:twoCellAnchor editAs="absolute">
    <xdr:from>
      <xdr:col>8</xdr:col>
      <xdr:colOff>285190</xdr:colOff>
      <xdr:row>58</xdr:row>
      <xdr:rowOff>14567</xdr:rowOff>
    </xdr:from>
    <xdr:to>
      <xdr:col>14</xdr:col>
      <xdr:colOff>962774</xdr:colOff>
      <xdr:row>62</xdr:row>
      <xdr:rowOff>134470</xdr:rowOff>
    </xdr:to>
    <xdr:sp macro="" textlink="">
      <xdr:nvSpPr>
        <xdr:cNvPr id="22" name="graphtextm1">
          <a:extLst>
            <a:ext uri="{FF2B5EF4-FFF2-40B4-BE49-F238E27FC236}">
              <a16:creationId xmlns:a16="http://schemas.microsoft.com/office/drawing/2014/main" id="{B14D86FB-8C9D-4A67-8751-F52FE55B11C8}"/>
            </a:ext>
          </a:extLst>
        </xdr:cNvPr>
        <xdr:cNvSpPr txBox="1"/>
      </xdr:nvSpPr>
      <xdr:spPr>
        <a:xfrm>
          <a:off x="8196543" y="10884273"/>
          <a:ext cx="6751172" cy="85949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Bemerkungen: Die Preise sind mengengewichtet und ohne Mehrwertsteuer. Die Bruttoproduzentenpreise gelten für angelieferte Ware franko Sammelstelle (ohne Abzüge der Annahmegebühr, der Qualitätskontrollkosten, der Reinigungskosten, der Trocknungsgebühr, anderer Gebühren, der Verbandsbeiträge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746125</xdr:colOff>
      <xdr:row>15</xdr:row>
      <xdr:rowOff>94234</xdr:rowOff>
    </xdr:from>
    <xdr:to>
      <xdr:col>14</xdr:col>
      <xdr:colOff>311025</xdr:colOff>
      <xdr:row>38</xdr:row>
      <xdr:rowOff>95250</xdr:rowOff>
    </xdr:to>
    <xdr:grpSp>
      <xdr:nvGrpSpPr>
        <xdr:cNvPr id="7" name="Gruppieren 6">
          <a:extLst>
            <a:ext uri="{FF2B5EF4-FFF2-40B4-BE49-F238E27FC236}">
              <a16:creationId xmlns:a16="http://schemas.microsoft.com/office/drawing/2014/main" id="{74DB96B0-6040-4744-BA47-7B6BDD11D9B0}"/>
            </a:ext>
          </a:extLst>
        </xdr:cNvPr>
        <xdr:cNvGrpSpPr/>
      </xdr:nvGrpSpPr>
      <xdr:grpSpPr>
        <a:xfrm>
          <a:off x="6994525" y="2970784"/>
          <a:ext cx="6270500" cy="4411091"/>
          <a:chOff x="5222875" y="1303909"/>
          <a:chExt cx="6270500" cy="5603563"/>
        </a:xfrm>
      </xdr:grpSpPr>
      <xdr:sp macro="" textlink="">
        <xdr:nvSpPr>
          <xdr:cNvPr id="2" name="graphtextu1">
            <a:extLst>
              <a:ext uri="{FF2B5EF4-FFF2-40B4-BE49-F238E27FC236}">
                <a16:creationId xmlns:a16="http://schemas.microsoft.com/office/drawing/2014/main" id="{EFC1DDC6-E194-4E65-820D-47F0AC3F11EF}"/>
              </a:ext>
            </a:extLst>
          </xdr:cNvPr>
          <xdr:cNvSpPr txBox="1"/>
        </xdr:nvSpPr>
        <xdr:spPr>
          <a:xfrm>
            <a:off x="5356225" y="1331933"/>
            <a:ext cx="6130800" cy="996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EINKAUF GETREIDE FRANKO MÜHLE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Entwicklung Preise </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100kg / CHF</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Erntejahr 2013, 2021..2022</a:t>
            </a:r>
          </a:p>
        </xdr:txBody>
      </xdr:sp>
      <xdr:graphicFrame macro="">
        <xdr:nvGraphicFramePr>
          <xdr:cNvPr id="3" name="Prereport1">
            <a:extLst>
              <a:ext uri="{FF2B5EF4-FFF2-40B4-BE49-F238E27FC236}">
                <a16:creationId xmlns:a16="http://schemas.microsoft.com/office/drawing/2014/main" id="{AC4FA3D0-A027-48C6-BB98-42D9F07C3A84}"/>
              </a:ext>
            </a:extLst>
          </xdr:cNvPr>
          <xdr:cNvGraphicFramePr>
            <a:graphicFrameLocks/>
          </xdr:cNvGraphicFramePr>
        </xdr:nvGraphicFramePr>
        <xdr:xfrm>
          <a:off x="5222875" y="2187062"/>
          <a:ext cx="6130800" cy="35825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graphtextm1">
            <a:extLst>
              <a:ext uri="{FF2B5EF4-FFF2-40B4-BE49-F238E27FC236}">
                <a16:creationId xmlns:a16="http://schemas.microsoft.com/office/drawing/2014/main" id="{E1EE6A68-83BC-4D0E-ABF1-223065780A7F}"/>
              </a:ext>
            </a:extLst>
          </xdr:cNvPr>
          <xdr:cNvSpPr txBox="1"/>
        </xdr:nvSpPr>
        <xdr:spPr>
          <a:xfrm>
            <a:off x="5349875" y="5993389"/>
            <a:ext cx="6130800" cy="508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Bemerkungen: Die Preise sind mengengewichtet Durchschnittspreise</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a:t>
            </a:r>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und enthalten keine Mehrwertsteuer. Als Erntejahr gilt der Zeitraum von Juli bis Juni des Folgejahres. </a:t>
            </a:r>
          </a:p>
        </xdr:txBody>
      </xdr:sp>
      <xdr:sp macro="" textlink="">
        <xdr:nvSpPr>
          <xdr:cNvPr id="5" name="graphtextl1">
            <a:extLst>
              <a:ext uri="{FF2B5EF4-FFF2-40B4-BE49-F238E27FC236}">
                <a16:creationId xmlns:a16="http://schemas.microsoft.com/office/drawing/2014/main" id="{58AF0EF7-A4EF-41A4-B272-B4EA95225EF0}"/>
              </a:ext>
            </a:extLst>
          </xdr:cNvPr>
          <xdr:cNvSpPr txBox="1"/>
        </xdr:nvSpPr>
        <xdr:spPr>
          <a:xfrm>
            <a:off x="5362575" y="6675697"/>
            <a:ext cx="6130800" cy="2317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Quelle:</a:t>
            </a:r>
            <a:r>
              <a:rPr lang="de-CH" sz="1150" b="0" i="0" baseline="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 </a:t>
            </a:r>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BLW, Fachbereich Marktanalysen</a:t>
            </a:r>
          </a:p>
        </xdr:txBody>
      </xdr:sp>
      <xdr:cxnSp macro="">
        <xdr:nvCxnSpPr>
          <xdr:cNvPr id="6" name="titleline1">
            <a:extLst>
              <a:ext uri="{FF2B5EF4-FFF2-40B4-BE49-F238E27FC236}">
                <a16:creationId xmlns:a16="http://schemas.microsoft.com/office/drawing/2014/main" id="{2A21CD07-42EA-4E4F-AA6E-BBE0F065516C}"/>
              </a:ext>
            </a:extLst>
          </xdr:cNvPr>
          <xdr:cNvCxnSpPr/>
        </xdr:nvCxnSpPr>
        <xdr:spPr>
          <a:xfrm>
            <a:off x="5356225" y="130390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8</xdr:col>
      <xdr:colOff>622300</xdr:colOff>
      <xdr:row>5</xdr:row>
      <xdr:rowOff>114301</xdr:rowOff>
    </xdr:from>
    <xdr:to>
      <xdr:col>14</xdr:col>
      <xdr:colOff>444500</xdr:colOff>
      <xdr:row>9</xdr:row>
      <xdr:rowOff>190501</xdr:rowOff>
    </xdr:to>
    <xdr:grpSp>
      <xdr:nvGrpSpPr>
        <xdr:cNvPr id="12" name="Quellenangaben3">
          <a:extLst>
            <a:ext uri="{FF2B5EF4-FFF2-40B4-BE49-F238E27FC236}">
              <a16:creationId xmlns:a16="http://schemas.microsoft.com/office/drawing/2014/main" id="{A072A4DB-2ECD-4E5E-B8B3-C4005F595085}"/>
            </a:ext>
          </a:extLst>
        </xdr:cNvPr>
        <xdr:cNvGrpSpPr/>
      </xdr:nvGrpSpPr>
      <xdr:grpSpPr>
        <a:xfrm>
          <a:off x="8547100" y="1019176"/>
          <a:ext cx="4851400" cy="800100"/>
          <a:chOff x="8559800" y="1212850"/>
          <a:chExt cx="4851400" cy="952202"/>
        </a:xfrm>
      </xdr:grpSpPr>
      <xdr:sp macro="" textlink="">
        <xdr:nvSpPr>
          <xdr:cNvPr id="10" name="Source3">
            <a:extLst>
              <a:ext uri="{FF2B5EF4-FFF2-40B4-BE49-F238E27FC236}">
                <a16:creationId xmlns:a16="http://schemas.microsoft.com/office/drawing/2014/main" id="{1CBFA3BF-0A1D-41AE-A5E8-6030CBCFB07B}"/>
              </a:ext>
            </a:extLst>
          </xdr:cNvPr>
          <xdr:cNvSpPr txBox="1"/>
        </xdr:nvSpPr>
        <xdr:spPr>
          <a:xfrm>
            <a:off x="8559800" y="1212850"/>
            <a:ext cx="4851400" cy="2123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Quellen: BLW Fachbereich Marktanalysen</a:t>
            </a:r>
          </a:p>
        </xdr:txBody>
      </xdr:sp>
      <xdr:sp macro="" textlink="">
        <xdr:nvSpPr>
          <xdr:cNvPr id="11" name="Publication3">
            <a:extLst>
              <a:ext uri="{FF2B5EF4-FFF2-40B4-BE49-F238E27FC236}">
                <a16:creationId xmlns:a16="http://schemas.microsoft.com/office/drawing/2014/main" id="{BEA08116-8B6A-469B-A081-C69C178C5822}"/>
              </a:ext>
            </a:extLst>
          </xdr:cNvPr>
          <xdr:cNvSpPr txBox="1"/>
        </xdr:nvSpPr>
        <xdr:spPr>
          <a:xfrm>
            <a:off x="8559800" y="1574800"/>
            <a:ext cx="4851400" cy="59025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368300</xdr:colOff>
      <xdr:row>9</xdr:row>
      <xdr:rowOff>339725</xdr:rowOff>
    </xdr:to>
    <xdr:grpSp>
      <xdr:nvGrpSpPr>
        <xdr:cNvPr id="15" name="maintitlegroup3">
          <a:extLst>
            <a:ext uri="{FF2B5EF4-FFF2-40B4-BE49-F238E27FC236}">
              <a16:creationId xmlns:a16="http://schemas.microsoft.com/office/drawing/2014/main" id="{2ACCA809-6315-41B1-BD1F-6E38BD58CBD0}"/>
            </a:ext>
          </a:extLst>
        </xdr:cNvPr>
        <xdr:cNvGrpSpPr/>
      </xdr:nvGrpSpPr>
      <xdr:grpSpPr>
        <a:xfrm>
          <a:off x="0" y="1228725"/>
          <a:ext cx="6616700" cy="739775"/>
          <a:chOff x="0" y="1228725"/>
          <a:chExt cx="6540500" cy="1016000"/>
        </a:xfrm>
      </xdr:grpSpPr>
      <xdr:sp macro="" textlink="">
        <xdr:nvSpPr>
          <xdr:cNvPr id="13" name="Haupttitel3">
            <a:extLst>
              <a:ext uri="{FF2B5EF4-FFF2-40B4-BE49-F238E27FC236}">
                <a16:creationId xmlns:a16="http://schemas.microsoft.com/office/drawing/2014/main" id="{3ECDD382-58C1-42AE-AB44-BEB991C4EB8C}"/>
              </a:ext>
            </a:extLst>
          </xdr:cNvPr>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Noto Sans" panose="020B0502040504020204" pitchFamily="34" charset="0"/>
                <a:ea typeface="Noto Sans" panose="020B0502040504020204" pitchFamily="34" charset="0"/>
                <a:cs typeface="Noto Sans" panose="020B0502040504020204" pitchFamily="34" charset="0"/>
              </a:rPr>
              <a:t>EINKAUF GETREIDE FRANKO MÜHLE</a:t>
            </a:r>
          </a:p>
          <a:p>
            <a:pPr lvl="0" indent="0" fontAlgn="auto" hangingPunct="1">
              <a:lnSpc>
                <a:spcPct val="120000"/>
              </a:lnSpc>
              <a:spcBef>
                <a:spcPts val="0"/>
              </a:spcBef>
              <a:spcAft>
                <a:spcPts val="0"/>
              </a:spcAft>
            </a:pPr>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Entwicklung Preise </a:t>
            </a:r>
          </a:p>
          <a:p>
            <a:endParaRPr lang="de-CH" sz="1400" b="1" i="0" baseline="0">
              <a:solidFill>
                <a:schemeClr val="accent1">
                  <a:lumMod val="100000"/>
                </a:schemeClr>
              </a:solidFill>
              <a:latin typeface="Roboto" panose="02000000000000000000" pitchFamily="2" charset="0"/>
            </a:endParaRPr>
          </a:p>
        </xdr:txBody>
      </xdr:sp>
      <xdr:cxnSp macro="">
        <xdr:nvCxnSpPr>
          <xdr:cNvPr id="14" name="maintitleline3">
            <a:extLst>
              <a:ext uri="{FF2B5EF4-FFF2-40B4-BE49-F238E27FC236}">
                <a16:creationId xmlns:a16="http://schemas.microsoft.com/office/drawing/2014/main" id="{B27217A6-88C4-4CAF-9AFF-AC63A45C9A6D}"/>
              </a:ext>
            </a:extLst>
          </xdr:cNvPr>
          <xdr:cNvCxnSpPr/>
        </xdr:nvCxnSpPr>
        <xdr:spPr>
          <a:xfrm>
            <a:off x="90000" y="1289838"/>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25400</xdr:colOff>
      <xdr:row>0</xdr:row>
      <xdr:rowOff>25400</xdr:rowOff>
    </xdr:from>
    <xdr:to>
      <xdr:col>4</xdr:col>
      <xdr:colOff>360218</xdr:colOff>
      <xdr:row>4</xdr:row>
      <xdr:rowOff>145015</xdr:rowOff>
    </xdr:to>
    <xdr:pic>
      <xdr:nvPicPr>
        <xdr:cNvPr id="8" name="Grafik 45" descr="C:\Users\U80855315\AppData\Local\Microsoft\Windows\INetCache\Content.Word\FR_Bundeslogo_FBMA_für Marktbericht.emf">
          <a:extLst>
            <a:ext uri="{FF2B5EF4-FFF2-40B4-BE49-F238E27FC236}">
              <a16:creationId xmlns:a16="http://schemas.microsoft.com/office/drawing/2014/main" id="{7A99C6E8-9062-D149-A043-B773B6B16C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 y="25400"/>
          <a:ext cx="4906818" cy="9832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606425</xdr:colOff>
      <xdr:row>6</xdr:row>
      <xdr:rowOff>127000</xdr:rowOff>
    </xdr:from>
    <xdr:to>
      <xdr:col>13</xdr:col>
      <xdr:colOff>428625</xdr:colOff>
      <xdr:row>9</xdr:row>
      <xdr:rowOff>369925</xdr:rowOff>
    </xdr:to>
    <xdr:grpSp>
      <xdr:nvGrpSpPr>
        <xdr:cNvPr id="6" name="Quellenangaben5">
          <a:extLst>
            <a:ext uri="{FF2B5EF4-FFF2-40B4-BE49-F238E27FC236}">
              <a16:creationId xmlns:a16="http://schemas.microsoft.com/office/drawing/2014/main" id="{96DA3B9C-F28C-41E5-8FBF-C22C1484360F}"/>
            </a:ext>
          </a:extLst>
        </xdr:cNvPr>
        <xdr:cNvGrpSpPr/>
      </xdr:nvGrpSpPr>
      <xdr:grpSpPr>
        <a:xfrm>
          <a:off x="8512175" y="1212850"/>
          <a:ext cx="4851400" cy="785850"/>
          <a:chOff x="8512175" y="1212850"/>
          <a:chExt cx="4851400" cy="786570"/>
        </a:xfrm>
      </xdr:grpSpPr>
      <xdr:sp macro="" textlink="">
        <xdr:nvSpPr>
          <xdr:cNvPr id="4" name="Source5">
            <a:extLst>
              <a:ext uri="{FF2B5EF4-FFF2-40B4-BE49-F238E27FC236}">
                <a16:creationId xmlns:a16="http://schemas.microsoft.com/office/drawing/2014/main" id="{EDCB6034-D478-47B8-9380-4E6475AF8128}"/>
              </a:ext>
            </a:extLst>
          </xdr:cNvPr>
          <xdr:cNvSpPr txBox="1"/>
        </xdr:nvSpPr>
        <xdr:spPr>
          <a:xfrm>
            <a:off x="8512175" y="1212850"/>
            <a:ext cx="4851400" cy="2123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Quellen: BLW Fachbereich Marktanalysen</a:t>
            </a:r>
          </a:p>
        </xdr:txBody>
      </xdr:sp>
      <xdr:sp macro="" textlink="">
        <xdr:nvSpPr>
          <xdr:cNvPr id="5" name="Publication5">
            <a:extLst>
              <a:ext uri="{FF2B5EF4-FFF2-40B4-BE49-F238E27FC236}">
                <a16:creationId xmlns:a16="http://schemas.microsoft.com/office/drawing/2014/main" id="{E061455D-8330-43F5-8A47-3671909185D6}"/>
              </a:ext>
            </a:extLst>
          </xdr:cNvPr>
          <xdr:cNvSpPr txBox="1"/>
        </xdr:nvSpPr>
        <xdr:spPr>
          <a:xfrm>
            <a:off x="8512175" y="1574800"/>
            <a:ext cx="4851400" cy="4246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415925</xdr:colOff>
      <xdr:row>9</xdr:row>
      <xdr:rowOff>615950</xdr:rowOff>
    </xdr:to>
    <xdr:grpSp>
      <xdr:nvGrpSpPr>
        <xdr:cNvPr id="9" name="maintitlegroup5">
          <a:extLst>
            <a:ext uri="{FF2B5EF4-FFF2-40B4-BE49-F238E27FC236}">
              <a16:creationId xmlns:a16="http://schemas.microsoft.com/office/drawing/2014/main" id="{CA71DF69-4CF8-4A27-A82B-1DFA65675A62}"/>
            </a:ext>
          </a:extLst>
        </xdr:cNvPr>
        <xdr:cNvGrpSpPr/>
      </xdr:nvGrpSpPr>
      <xdr:grpSpPr>
        <a:xfrm>
          <a:off x="0" y="1228725"/>
          <a:ext cx="7483475" cy="1016000"/>
          <a:chOff x="0" y="1228725"/>
          <a:chExt cx="6540500" cy="1016000"/>
        </a:xfrm>
      </xdr:grpSpPr>
      <xdr:sp macro="" textlink="">
        <xdr:nvSpPr>
          <xdr:cNvPr id="7" name="Haupttitel5">
            <a:extLst>
              <a:ext uri="{FF2B5EF4-FFF2-40B4-BE49-F238E27FC236}">
                <a16:creationId xmlns:a16="http://schemas.microsoft.com/office/drawing/2014/main" id="{C6A24D39-E9BC-4E93-A154-57578227D275}"/>
              </a:ext>
            </a:extLst>
          </xdr:cNvPr>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Noto Sans" panose="020B0502040504020204" pitchFamily="34" charset="0"/>
                <a:ea typeface="Noto Sans" panose="020B0502040504020204" pitchFamily="34" charset="0"/>
                <a:cs typeface="Noto Sans" panose="020B0502040504020204" pitchFamily="34" charset="0"/>
              </a:rPr>
              <a:t>INDUSTRIEMEHL</a:t>
            </a:r>
          </a:p>
          <a:p>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Preise ab Mühle</a:t>
            </a:r>
          </a:p>
        </xdr:txBody>
      </xdr:sp>
      <xdr:cxnSp macro="">
        <xdr:nvCxnSpPr>
          <xdr:cNvPr id="8" name="maintitleline5">
            <a:extLst>
              <a:ext uri="{FF2B5EF4-FFF2-40B4-BE49-F238E27FC236}">
                <a16:creationId xmlns:a16="http://schemas.microsoft.com/office/drawing/2014/main" id="{2D7380FA-3639-4DE0-93A6-A983ED958B63}"/>
              </a:ext>
            </a:extLst>
          </xdr:cNvPr>
          <xdr:cNvCxnSpPr/>
        </xdr:nvCxnSpPr>
        <xdr:spPr>
          <a:xfrm>
            <a:off x="90000" y="1267186"/>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4</xdr:col>
      <xdr:colOff>790575</xdr:colOff>
      <xdr:row>12</xdr:row>
      <xdr:rowOff>177800</xdr:rowOff>
    </xdr:from>
    <xdr:to>
      <xdr:col>12</xdr:col>
      <xdr:colOff>263400</xdr:colOff>
      <xdr:row>46</xdr:row>
      <xdr:rowOff>66675</xdr:rowOff>
    </xdr:to>
    <xdr:grpSp>
      <xdr:nvGrpSpPr>
        <xdr:cNvPr id="20" name="diagroup1">
          <a:extLst>
            <a:ext uri="{FF2B5EF4-FFF2-40B4-BE49-F238E27FC236}">
              <a16:creationId xmlns:a16="http://schemas.microsoft.com/office/drawing/2014/main" id="{AD35D9D0-27E5-45B4-A28A-3E5336C4FC18}"/>
            </a:ext>
          </a:extLst>
        </xdr:cNvPr>
        <xdr:cNvGrpSpPr/>
      </xdr:nvGrpSpPr>
      <xdr:grpSpPr>
        <a:xfrm>
          <a:off x="6181725" y="2854325"/>
          <a:ext cx="6178425" cy="6118225"/>
          <a:chOff x="3101975" y="1062609"/>
          <a:chExt cx="6178425" cy="5176757"/>
        </a:xfrm>
      </xdr:grpSpPr>
      <xdr:sp macro="" textlink="">
        <xdr:nvSpPr>
          <xdr:cNvPr id="21" name="graphtextu1">
            <a:extLst>
              <a:ext uri="{FF2B5EF4-FFF2-40B4-BE49-F238E27FC236}">
                <a16:creationId xmlns:a16="http://schemas.microsoft.com/office/drawing/2014/main" id="{2ED22A30-D169-4B25-B261-02062D273369}"/>
              </a:ext>
            </a:extLst>
          </xdr:cNvPr>
          <xdr:cNvSpPr txBox="1"/>
        </xdr:nvSpPr>
        <xdr:spPr>
          <a:xfrm>
            <a:off x="3149600" y="1085850"/>
            <a:ext cx="6130800" cy="8452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INDUSTRIEMEHL </a:t>
            </a:r>
          </a:p>
          <a:p>
            <a:pPr indent="0">
              <a:lnSpc>
                <a:spcPct val="120000"/>
              </a:lnSpc>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Preis franko Kunde</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 / 100 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Getreidejahr 2020..2022, Monat</a:t>
            </a:r>
          </a:p>
        </xdr:txBody>
      </xdr:sp>
      <xdr:graphicFrame macro="">
        <xdr:nvGraphicFramePr>
          <xdr:cNvPr id="22" name="Report1">
            <a:extLst>
              <a:ext uri="{FF2B5EF4-FFF2-40B4-BE49-F238E27FC236}">
                <a16:creationId xmlns:a16="http://schemas.microsoft.com/office/drawing/2014/main" id="{B2FAB5BC-2FFD-48FC-BF99-90FBFFCB8DD4}"/>
              </a:ext>
            </a:extLst>
          </xdr:cNvPr>
          <xdr:cNvGraphicFramePr/>
        </xdr:nvGraphicFramePr>
        <xdr:xfrm>
          <a:off x="3101975" y="2004070"/>
          <a:ext cx="6130800" cy="295788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3" name="graphtextm1">
            <a:extLst>
              <a:ext uri="{FF2B5EF4-FFF2-40B4-BE49-F238E27FC236}">
                <a16:creationId xmlns:a16="http://schemas.microsoft.com/office/drawing/2014/main" id="{41A1E5CC-F83D-462B-AAA0-CEB0585C9296}"/>
              </a:ext>
            </a:extLst>
          </xdr:cNvPr>
          <xdr:cNvSpPr txBox="1"/>
        </xdr:nvSpPr>
        <xdr:spPr>
          <a:xfrm>
            <a:off x="3149600" y="5093894"/>
            <a:ext cx="6130800" cy="96411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algn="l"/>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Bemerkungen: Bei den Preisen handelt es sich um mengengewichtete Durchschnitts-preise von loser und gesackter Ware der</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verschiedenen Weissmehl-Typen (380 - 550) und Biscuitmehl inkl. Halbweissmehl (Mehltypen: 400-720). Die ausgewiesenen Mehl-Preise sind mengengewichtete Nettopreise (ohne MwSt.) franko Kunde für die verarbeitende Industrie nach Abzug von Skonti, Rabatten und anderen Vergünstigungen. </a:t>
            </a:r>
          </a:p>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 </a:t>
            </a:r>
          </a:p>
        </xdr:txBody>
      </xdr:sp>
      <xdr:sp macro="" textlink="">
        <xdr:nvSpPr>
          <xdr:cNvPr id="24" name="graphtextl1">
            <a:extLst>
              <a:ext uri="{FF2B5EF4-FFF2-40B4-BE49-F238E27FC236}">
                <a16:creationId xmlns:a16="http://schemas.microsoft.com/office/drawing/2014/main" id="{3716BDB1-3C38-46A1-82E3-350B5629009E}"/>
              </a:ext>
            </a:extLst>
          </xdr:cNvPr>
          <xdr:cNvSpPr txBox="1"/>
        </xdr:nvSpPr>
        <xdr:spPr>
          <a:xfrm>
            <a:off x="3149600" y="6062394"/>
            <a:ext cx="6130800"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Quelle: BLW Fachbereich Marktanalysen</a:t>
            </a:r>
          </a:p>
        </xdr:txBody>
      </xdr:sp>
      <xdr:cxnSp macro="">
        <xdr:nvCxnSpPr>
          <xdr:cNvPr id="25" name="titleline1">
            <a:extLst>
              <a:ext uri="{FF2B5EF4-FFF2-40B4-BE49-F238E27FC236}">
                <a16:creationId xmlns:a16="http://schemas.microsoft.com/office/drawing/2014/main" id="{328D69BF-BC40-48D5-BE11-58B49CA3595C}"/>
              </a:ext>
            </a:extLst>
          </xdr:cNvPr>
          <xdr:cNvCxnSpPr/>
        </xdr:nvCxnSpPr>
        <xdr:spPr>
          <a:xfrm>
            <a:off x="3149600" y="106260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50800</xdr:colOff>
      <xdr:row>0</xdr:row>
      <xdr:rowOff>25400</xdr:rowOff>
    </xdr:from>
    <xdr:to>
      <xdr:col>3</xdr:col>
      <xdr:colOff>423718</xdr:colOff>
      <xdr:row>5</xdr:row>
      <xdr:rowOff>119615</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5B5E157A-FD58-D24E-B1C5-E10A38703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25400"/>
          <a:ext cx="4906818" cy="9832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488950</xdr:colOff>
      <xdr:row>5</xdr:row>
      <xdr:rowOff>148167</xdr:rowOff>
    </xdr:from>
    <xdr:to>
      <xdr:col>14</xdr:col>
      <xdr:colOff>463550</xdr:colOff>
      <xdr:row>9</xdr:row>
      <xdr:rowOff>222249</xdr:rowOff>
    </xdr:to>
    <xdr:grpSp>
      <xdr:nvGrpSpPr>
        <xdr:cNvPr id="3" name="Quellenangaben1">
          <a:extLst>
            <a:ext uri="{FF2B5EF4-FFF2-40B4-BE49-F238E27FC236}">
              <a16:creationId xmlns:a16="http://schemas.microsoft.com/office/drawing/2014/main" id="{21F74AE8-B3D1-4FDD-9D27-212831CC8DD3}"/>
            </a:ext>
          </a:extLst>
        </xdr:cNvPr>
        <xdr:cNvGrpSpPr/>
      </xdr:nvGrpSpPr>
      <xdr:grpSpPr>
        <a:xfrm>
          <a:off x="8415867" y="1047750"/>
          <a:ext cx="4927600" cy="793749"/>
          <a:chOff x="8312150" y="1193800"/>
          <a:chExt cx="4851400" cy="913263"/>
        </a:xfrm>
      </xdr:grpSpPr>
      <xdr:sp macro="" textlink="">
        <xdr:nvSpPr>
          <xdr:cNvPr id="4" name="Source1">
            <a:extLst>
              <a:ext uri="{FF2B5EF4-FFF2-40B4-BE49-F238E27FC236}">
                <a16:creationId xmlns:a16="http://schemas.microsoft.com/office/drawing/2014/main" id="{58352C2E-4865-4705-BBB8-F2F8DC8DE0BF}"/>
              </a:ext>
            </a:extLst>
          </xdr:cNvPr>
          <xdr:cNvSpPr txBox="1"/>
        </xdr:nvSpPr>
        <xdr:spPr>
          <a:xfrm>
            <a:off x="8312150" y="1193800"/>
            <a:ext cx="4851400" cy="20960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Quellen: BLW Fachbereich Marktanalysen</a:t>
            </a:r>
          </a:p>
        </xdr:txBody>
      </xdr:sp>
      <xdr:sp macro="" textlink="">
        <xdr:nvSpPr>
          <xdr:cNvPr id="5" name="Publication1">
            <a:extLst>
              <a:ext uri="{FF2B5EF4-FFF2-40B4-BE49-F238E27FC236}">
                <a16:creationId xmlns:a16="http://schemas.microsoft.com/office/drawing/2014/main" id="{8010ED44-7419-4D04-B573-4980B5709895}"/>
              </a:ext>
            </a:extLst>
          </xdr:cNvPr>
          <xdr:cNvSpPr txBox="1"/>
        </xdr:nvSpPr>
        <xdr:spPr>
          <a:xfrm>
            <a:off x="8312150" y="1549399"/>
            <a:ext cx="4851400" cy="55766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539750</xdr:colOff>
      <xdr:row>9</xdr:row>
      <xdr:rowOff>625475</xdr:rowOff>
    </xdr:to>
    <xdr:grpSp>
      <xdr:nvGrpSpPr>
        <xdr:cNvPr id="6" name="maintitlegroup1">
          <a:extLst>
            <a:ext uri="{FF2B5EF4-FFF2-40B4-BE49-F238E27FC236}">
              <a16:creationId xmlns:a16="http://schemas.microsoft.com/office/drawing/2014/main" id="{3D277E65-6F5E-4C5A-979F-77390FEFE8CA}"/>
            </a:ext>
          </a:extLst>
        </xdr:cNvPr>
        <xdr:cNvGrpSpPr/>
      </xdr:nvGrpSpPr>
      <xdr:grpSpPr>
        <a:xfrm>
          <a:off x="0" y="1222375"/>
          <a:ext cx="6815667" cy="1022350"/>
          <a:chOff x="0" y="1209675"/>
          <a:chExt cx="6540500" cy="1016000"/>
        </a:xfrm>
      </xdr:grpSpPr>
      <xdr:sp macro="" textlink="">
        <xdr:nvSpPr>
          <xdr:cNvPr id="7" name="Haupttitel1">
            <a:extLst>
              <a:ext uri="{FF2B5EF4-FFF2-40B4-BE49-F238E27FC236}">
                <a16:creationId xmlns:a16="http://schemas.microsoft.com/office/drawing/2014/main" id="{C0DDE9C6-BEF8-4936-843D-B84D5063954D}"/>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Noto Sans" panose="020B0502040504020204" pitchFamily="34" charset="0"/>
                <a:ea typeface="Noto Sans" panose="020B0502040504020204" pitchFamily="34" charset="0"/>
                <a:cs typeface="Noto Sans" panose="020B0502040504020204" pitchFamily="34" charset="0"/>
              </a:rPr>
              <a:t>DETAILHANDELSPREISE</a:t>
            </a:r>
          </a:p>
          <a:p>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Weissmehl</a:t>
            </a:r>
          </a:p>
        </xdr:txBody>
      </xdr:sp>
      <xdr:cxnSp macro="">
        <xdr:nvCxnSpPr>
          <xdr:cNvPr id="8" name="maintitleline1">
            <a:extLst>
              <a:ext uri="{FF2B5EF4-FFF2-40B4-BE49-F238E27FC236}">
                <a16:creationId xmlns:a16="http://schemas.microsoft.com/office/drawing/2014/main" id="{BA36887B-D611-4478-9998-8232AC31C499}"/>
              </a:ext>
            </a:extLst>
          </xdr:cNvPr>
          <xdr:cNvCxnSpPr/>
        </xdr:nvCxnSpPr>
        <xdr:spPr>
          <a:xfrm>
            <a:off x="90000" y="1248160"/>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425450</xdr:colOff>
      <xdr:row>10</xdr:row>
      <xdr:rowOff>141020</xdr:rowOff>
    </xdr:from>
    <xdr:to>
      <xdr:col>14</xdr:col>
      <xdr:colOff>28450</xdr:colOff>
      <xdr:row>15</xdr:row>
      <xdr:rowOff>63500</xdr:rowOff>
    </xdr:to>
    <xdr:sp macro="" textlink="">
      <xdr:nvSpPr>
        <xdr:cNvPr id="10" name="graphtextu1">
          <a:extLst>
            <a:ext uri="{FF2B5EF4-FFF2-40B4-BE49-F238E27FC236}">
              <a16:creationId xmlns:a16="http://schemas.microsoft.com/office/drawing/2014/main" id="{9B94F74B-77B1-4C2A-9C04-FDFFB9880609}"/>
            </a:ext>
          </a:extLst>
        </xdr:cNvPr>
        <xdr:cNvSpPr txBox="1"/>
      </xdr:nvSpPr>
      <xdr:spPr>
        <a:xfrm>
          <a:off x="6701367" y="2448187"/>
          <a:ext cx="6207000" cy="108664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WEISSMEHL</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Preise Detailhandel Schweiz</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 / 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Halbjahr 2018..2023</a:t>
          </a:r>
        </a:p>
      </xdr:txBody>
    </xdr:sp>
    <xdr:clientData/>
  </xdr:twoCellAnchor>
  <xdr:twoCellAnchor editAs="absolute">
    <xdr:from>
      <xdr:col>6</xdr:col>
      <xdr:colOff>425450</xdr:colOff>
      <xdr:row>14</xdr:row>
      <xdr:rowOff>158750</xdr:rowOff>
    </xdr:from>
    <xdr:to>
      <xdr:col>14</xdr:col>
      <xdr:colOff>28450</xdr:colOff>
      <xdr:row>33</xdr:row>
      <xdr:rowOff>52916</xdr:rowOff>
    </xdr:to>
    <xdr:graphicFrame macro="">
      <xdr:nvGraphicFramePr>
        <xdr:cNvPr id="11" name="Report1">
          <a:extLst>
            <a:ext uri="{FF2B5EF4-FFF2-40B4-BE49-F238E27FC236}">
              <a16:creationId xmlns:a16="http://schemas.microsoft.com/office/drawing/2014/main" id="{D24C9BCA-A4C3-4E29-B9CA-B8470655E2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436034</xdr:colOff>
      <xdr:row>32</xdr:row>
      <xdr:rowOff>127000</xdr:rowOff>
    </xdr:from>
    <xdr:to>
      <xdr:col>14</xdr:col>
      <xdr:colOff>39034</xdr:colOff>
      <xdr:row>34</xdr:row>
      <xdr:rowOff>16975</xdr:rowOff>
    </xdr:to>
    <xdr:sp macro="" textlink="">
      <xdr:nvSpPr>
        <xdr:cNvPr id="12" name="graphtextm1">
          <a:extLst>
            <a:ext uri="{FF2B5EF4-FFF2-40B4-BE49-F238E27FC236}">
              <a16:creationId xmlns:a16="http://schemas.microsoft.com/office/drawing/2014/main" id="{B0F9584A-4B65-4048-A60C-6CE05223716B}"/>
            </a:ext>
          </a:extLst>
        </xdr:cNvPr>
        <xdr:cNvSpPr txBox="1"/>
      </xdr:nvSpPr>
      <xdr:spPr>
        <a:xfrm>
          <a:off x="6711951" y="6656917"/>
          <a:ext cx="6207000" cy="2498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Bemerkungen:</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Eigenerhebung Fachbereich Marktanalysen</a:t>
          </a:r>
        </a:p>
        <a:p>
          <a:endPar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6</xdr:col>
      <xdr:colOff>446617</xdr:colOff>
      <xdr:row>34</xdr:row>
      <xdr:rowOff>84273</xdr:rowOff>
    </xdr:from>
    <xdr:to>
      <xdr:col>14</xdr:col>
      <xdr:colOff>49617</xdr:colOff>
      <xdr:row>35</xdr:row>
      <xdr:rowOff>77601</xdr:rowOff>
    </xdr:to>
    <xdr:sp macro="" textlink="">
      <xdr:nvSpPr>
        <xdr:cNvPr id="13" name="graphtextl1">
          <a:extLst>
            <a:ext uri="{FF2B5EF4-FFF2-40B4-BE49-F238E27FC236}">
              <a16:creationId xmlns:a16="http://schemas.microsoft.com/office/drawing/2014/main" id="{ADBE1A74-FF4F-49E8-A62B-CF22B8A896AB}"/>
            </a:ext>
          </a:extLst>
        </xdr:cNvPr>
        <xdr:cNvSpPr txBox="1"/>
      </xdr:nvSpPr>
      <xdr:spPr>
        <a:xfrm>
          <a:off x="6722534" y="6974023"/>
          <a:ext cx="6207000" cy="17324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Quelle: BLW, Fachbereich</a:t>
          </a:r>
          <a:r>
            <a:rPr lang="de-CH" sz="1150" b="0" i="0" baseline="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 Marktanalysen</a:t>
          </a:r>
          <a:endPar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6</xdr:col>
      <xdr:colOff>425450</xdr:colOff>
      <xdr:row>10</xdr:row>
      <xdr:rowOff>115400</xdr:rowOff>
    </xdr:from>
    <xdr:to>
      <xdr:col>7</xdr:col>
      <xdr:colOff>16961</xdr:colOff>
      <xdr:row>10</xdr:row>
      <xdr:rowOff>115400</xdr:rowOff>
    </xdr:to>
    <xdr:cxnSp macro="">
      <xdr:nvCxnSpPr>
        <xdr:cNvPr id="14" name="titleline1">
          <a:extLst>
            <a:ext uri="{FF2B5EF4-FFF2-40B4-BE49-F238E27FC236}">
              <a16:creationId xmlns:a16="http://schemas.microsoft.com/office/drawing/2014/main" id="{E12FF653-9FB6-49A4-934B-EADA8957E3A4}"/>
            </a:ext>
          </a:extLst>
        </xdr:cNvPr>
        <xdr:cNvCxnSpPr/>
      </xdr:nvCxnSpPr>
      <xdr:spPr>
        <a:xfrm>
          <a:off x="6719006" y="2711844"/>
          <a:ext cx="424066"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31750</xdr:colOff>
      <xdr:row>0</xdr:row>
      <xdr:rowOff>10583</xdr:rowOff>
    </xdr:from>
    <xdr:to>
      <xdr:col>4</xdr:col>
      <xdr:colOff>557068</xdr:colOff>
      <xdr:row>4</xdr:row>
      <xdr:rowOff>147131</xdr:rowOff>
    </xdr:to>
    <xdr:pic>
      <xdr:nvPicPr>
        <xdr:cNvPr id="9" name="Grafik 45" descr="C:\Users\U80855315\AppData\Local\Microsoft\Windows\INetCache\Content.Word\FR_Bundeslogo_FBMA_für Marktbericht.emf">
          <a:extLst>
            <a:ext uri="{FF2B5EF4-FFF2-40B4-BE49-F238E27FC236}">
              <a16:creationId xmlns:a16="http://schemas.microsoft.com/office/drawing/2014/main" id="{48B9A84D-D620-0B4C-8D17-54AF2B50E9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50" y="10583"/>
          <a:ext cx="4906818" cy="9832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5</xdr:col>
      <xdr:colOff>143682</xdr:colOff>
      <xdr:row>4</xdr:row>
      <xdr:rowOff>127112</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link="rId1"/>
        <a:stretch>
          <a:fillRect/>
        </a:stretch>
      </xdr:blipFill>
      <xdr:spPr>
        <a:xfrm>
          <a:off x="38100" y="38100"/>
          <a:ext cx="5782482" cy="800212"/>
        </a:xfrm>
        <a:prstGeom prst="rect">
          <a:avLst/>
        </a:prstGeom>
      </xdr:spPr>
    </xdr:pic>
    <xdr:clientData/>
  </xdr:twoCellAnchor>
  <xdr:twoCellAnchor editAs="absolute">
    <xdr:from>
      <xdr:col>8</xdr:col>
      <xdr:colOff>196850</xdr:colOff>
      <xdr:row>6</xdr:row>
      <xdr:rowOff>127000</xdr:rowOff>
    </xdr:from>
    <xdr:to>
      <xdr:col>14</xdr:col>
      <xdr:colOff>171450</xdr:colOff>
      <xdr:row>9</xdr:row>
      <xdr:rowOff>318532</xdr:rowOff>
    </xdr:to>
    <xdr:grpSp>
      <xdr:nvGrpSpPr>
        <xdr:cNvPr id="5" name="Quellenangaben1">
          <a:extLst>
            <a:ext uri="{FF2B5EF4-FFF2-40B4-BE49-F238E27FC236}">
              <a16:creationId xmlns:a16="http://schemas.microsoft.com/office/drawing/2014/main" id="{00000000-0008-0000-0200-000005000000}"/>
            </a:ext>
          </a:extLst>
        </xdr:cNvPr>
        <xdr:cNvGrpSpPr/>
      </xdr:nvGrpSpPr>
      <xdr:grpSpPr>
        <a:xfrm>
          <a:off x="8464550" y="1212850"/>
          <a:ext cx="5003800" cy="734457"/>
          <a:chOff x="8312150" y="1193800"/>
          <a:chExt cx="4851400" cy="724932"/>
        </a:xfrm>
      </xdr:grpSpPr>
      <xdr:sp macro="" textlink="">
        <xdr:nvSpPr>
          <xdr:cNvPr id="3" name="Source1">
            <a:extLst>
              <a:ext uri="{FF2B5EF4-FFF2-40B4-BE49-F238E27FC236}">
                <a16:creationId xmlns:a16="http://schemas.microsoft.com/office/drawing/2014/main" id="{00000000-0008-0000-0200-000003000000}"/>
              </a:ext>
            </a:extLst>
          </xdr:cNvPr>
          <xdr:cNvSpPr txBox="1"/>
        </xdr:nvSpPr>
        <xdr:spPr>
          <a:xfrm>
            <a:off x="8312150" y="119380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Marktanalysen</a:t>
            </a:r>
          </a:p>
        </xdr:txBody>
      </xdr:sp>
      <xdr:sp macro="" textlink="">
        <xdr:nvSpPr>
          <xdr:cNvPr id="4" name="Publication1">
            <a:extLst>
              <a:ext uri="{FF2B5EF4-FFF2-40B4-BE49-F238E27FC236}">
                <a16:creationId xmlns:a16="http://schemas.microsoft.com/office/drawing/2014/main" id="{00000000-0008-0000-0200-000004000000}"/>
              </a:ext>
            </a:extLst>
          </xdr:cNvPr>
          <xdr:cNvSpPr txBox="1"/>
        </xdr:nvSpPr>
        <xdr:spPr>
          <a:xfrm>
            <a:off x="8312150" y="15494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539750</xdr:colOff>
      <xdr:row>9</xdr:row>
      <xdr:rowOff>625475</xdr:rowOff>
    </xdr:to>
    <xdr:sp macro="" textlink="">
      <xdr:nvSpPr>
        <xdr:cNvPr id="6" name="Haupttitel3">
          <a:extLst>
            <a:ext uri="{FF2B5EF4-FFF2-40B4-BE49-F238E27FC236}">
              <a16:creationId xmlns:a16="http://schemas.microsoft.com/office/drawing/2014/main" id="{00000000-0008-0000-0200-000006000000}"/>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BROTGETREIDE</a:t>
          </a:r>
        </a:p>
        <a:p>
          <a:pPr lvl="0" indent="0" fontAlgn="auto" hangingPunct="1">
            <a:lnSpc>
              <a:spcPct val="120000"/>
            </a:lnSpc>
            <a:spcBef>
              <a:spcPts val="0"/>
            </a:spcBef>
            <a:spcAft>
              <a:spcPts val="0"/>
            </a:spcAft>
          </a:pPr>
          <a:r>
            <a:rPr lang="de-CH" sz="1400" b="1" i="0" u="none" strike="noStrike" kern="0" cap="none" spc="15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Bruttoproduzentenpreise: Erntejahr 2021</a:t>
          </a: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1">
          <a:extLst>
            <a:ext uri="{FF2B5EF4-FFF2-40B4-BE49-F238E27FC236}">
              <a16:creationId xmlns:a16="http://schemas.microsoft.com/office/drawing/2014/main" id="{00000000-0008-0000-0200-000007000000}"/>
            </a:ext>
          </a:extLst>
        </xdr:cNvPr>
        <xdr:cNvCxnSpPr/>
      </xdr:nvCxnSpPr>
      <xdr:spPr>
        <a:xfrm>
          <a:off x="90000" y="120967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rg\BLW_1140_MARKTB\035_Ackerkulturen\035.1%20Getreide_Backwaren\04%20Publikation\Marktberichte\2023\Marktbericht%20Produktion\Auswertungen%20franko%20M&#252;hle,%20Abverkauf%20Mehl%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rg\BLW_1140_MARKTB\035_Ackerkulturen\035.1%20Getreide_Backwaren\04%20Publikation\Marktberichte\2023\Marktbericht%20Produktion\Grafik%20Industriemeh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Getreidemarkt"/>
      <sheetName val="AuswertungGetreide franko Mühle"/>
      <sheetName val="Getreide franko Mühle"/>
      <sheetName val="Mehl franko Mühle "/>
      <sheetName val="Detailshandelspreise"/>
      <sheetName val="Intern. Preise_Notierungen"/>
      <sheetName val="Codierung"/>
    </sheetNames>
    <sheetDataSet>
      <sheetData sheetId="0"/>
      <sheetData sheetId="1">
        <row r="13">
          <cell r="B13" t="str">
            <v>Bio Knospe Mahlweizen, Inland</v>
          </cell>
        </row>
      </sheetData>
      <sheetData sheetId="2">
        <row r="15">
          <cell r="F15" t="str">
            <v>Weizen Top</v>
          </cell>
          <cell r="G15" t="str">
            <v>Weizen I</v>
          </cell>
          <cell r="H15" t="str">
            <v>Weizen II</v>
          </cell>
          <cell r="P15" t="str">
            <v>Bio Knospe Mahlweizen, Inland</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row r="7">
          <cell r="D7" t="str">
            <v>Getreidejahr 2022</v>
          </cell>
          <cell r="E7" t="str">
            <v>Getreidejahr 2021</v>
          </cell>
          <cell r="F7" t="str">
            <v>Getreidejahr 2020</v>
          </cell>
        </row>
        <row r="8">
          <cell r="C8">
            <v>6</v>
          </cell>
          <cell r="D8">
            <v>102.950616227243</v>
          </cell>
          <cell r="E8">
            <v>96.686104722275005</v>
          </cell>
          <cell r="F8">
            <v>91.722491442486003</v>
          </cell>
        </row>
        <row r="9">
          <cell r="C9">
            <v>5</v>
          </cell>
          <cell r="D9">
            <v>103.216051640461</v>
          </cell>
          <cell r="E9">
            <v>96.205977244575294</v>
          </cell>
          <cell r="F9">
            <v>91.624103616946996</v>
          </cell>
        </row>
        <row r="10">
          <cell r="C10">
            <v>4</v>
          </cell>
          <cell r="D10">
            <v>102.999531071322</v>
          </cell>
          <cell r="E10">
            <v>96.952707751499503</v>
          </cell>
          <cell r="F10">
            <v>91.704563814798703</v>
          </cell>
        </row>
        <row r="11">
          <cell r="C11">
            <v>3</v>
          </cell>
          <cell r="D11">
            <v>103.36291769504</v>
          </cell>
          <cell r="E11">
            <v>97.105308284475598</v>
          </cell>
          <cell r="F11">
            <v>91.520673673432896</v>
          </cell>
        </row>
        <row r="12">
          <cell r="C12">
            <v>2</v>
          </cell>
          <cell r="D12">
            <v>103.494185987896</v>
          </cell>
          <cell r="E12">
            <v>96.474490795369405</v>
          </cell>
          <cell r="F12">
            <v>91.496873818313006</v>
          </cell>
        </row>
        <row r="13">
          <cell r="C13">
            <v>1</v>
          </cell>
          <cell r="D13">
            <v>102.832153693957</v>
          </cell>
          <cell r="E13">
            <v>95.257358793795106</v>
          </cell>
          <cell r="F13">
            <v>91.424754024488905</v>
          </cell>
        </row>
        <row r="14">
          <cell r="C14">
            <v>12</v>
          </cell>
          <cell r="D14">
            <v>99.003286618248495</v>
          </cell>
          <cell r="E14">
            <v>93.262583089879897</v>
          </cell>
          <cell r="F14">
            <v>91.959611051600106</v>
          </cell>
        </row>
        <row r="15">
          <cell r="C15">
            <v>11</v>
          </cell>
          <cell r="D15">
            <v>98.076083589058499</v>
          </cell>
          <cell r="E15">
            <v>93.360873834526998</v>
          </cell>
          <cell r="F15">
            <v>91.653460050579099</v>
          </cell>
        </row>
        <row r="16">
          <cell r="C16">
            <v>10</v>
          </cell>
          <cell r="D16">
            <v>97.081898117597106</v>
          </cell>
          <cell r="E16">
            <v>93.237696213462996</v>
          </cell>
          <cell r="F16">
            <v>91.706936272918398</v>
          </cell>
        </row>
        <row r="17">
          <cell r="C17">
            <v>9</v>
          </cell>
          <cell r="D17">
            <v>96.959104468560298</v>
          </cell>
          <cell r="E17">
            <v>92.048841367587002</v>
          </cell>
          <cell r="F17">
            <v>91.143672087559295</v>
          </cell>
        </row>
        <row r="18">
          <cell r="C18">
            <v>8</v>
          </cell>
          <cell r="D18">
            <v>96.128144345810199</v>
          </cell>
          <cell r="E18">
            <v>91.744340878639093</v>
          </cell>
          <cell r="F18">
            <v>90.837696877011297</v>
          </cell>
        </row>
        <row r="19">
          <cell r="C19">
            <v>7</v>
          </cell>
          <cell r="D19">
            <v>96.119979577524205</v>
          </cell>
          <cell r="E19">
            <v>92.052565136865198</v>
          </cell>
          <cell r="F19">
            <v>91.849212841868393</v>
          </cell>
        </row>
      </sheetData>
    </sheetDataSet>
  </externalBook>
</externalLink>
</file>

<file path=xl/theme/theme1.xml><?xml version="1.0" encoding="utf-8"?>
<a:theme xmlns:a="http://schemas.openxmlformats.org/drawingml/2006/main" name="Office">
  <a:themeElements>
    <a:clrScheme name="Farben Brot &amp; Brotgetreide">
      <a:dk1>
        <a:sysClr val="windowText" lastClr="000000"/>
      </a:dk1>
      <a:lt1>
        <a:sysClr val="window" lastClr="FFFFFF"/>
      </a:lt1>
      <a:dk2>
        <a:srgbClr val="3F3F3F"/>
      </a:dk2>
      <a:lt2>
        <a:srgbClr val="F2F2F2"/>
      </a:lt2>
      <a:accent1>
        <a:srgbClr val="F79C50"/>
      </a:accent1>
      <a:accent2>
        <a:srgbClr val="FDCC95"/>
      </a:accent2>
      <a:accent3>
        <a:srgbClr val="F9B067"/>
      </a:accent3>
      <a:accent4>
        <a:srgbClr val="CE814D"/>
      </a:accent4>
      <a:accent5>
        <a:srgbClr val="BF6B32"/>
      </a:accent5>
      <a:accent6>
        <a:srgbClr val="939598"/>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0:Y82"/>
  <sheetViews>
    <sheetView showGridLines="0" topLeftCell="A37" zoomScale="85" zoomScaleNormal="85" workbookViewId="0">
      <selection activeCell="K70" sqref="K70"/>
    </sheetView>
  </sheetViews>
  <sheetFormatPr baseColWidth="10" defaultColWidth="10.875" defaultRowHeight="14.25"/>
  <cols>
    <col min="1" max="1" width="12.375" style="19" customWidth="1"/>
    <col min="2" max="2" width="10.875" style="19" customWidth="1"/>
    <col min="3" max="3" width="14.125" style="19" customWidth="1"/>
    <col min="4" max="4" width="15.125" style="19" customWidth="1"/>
    <col min="5" max="5" width="10.875" style="19"/>
    <col min="6" max="6" width="18.625" style="19" customWidth="1"/>
    <col min="7" max="9" width="10.875" style="19"/>
    <col min="10" max="10" width="15.5" style="19" customWidth="1"/>
    <col min="11" max="11" width="14.625" style="19" customWidth="1"/>
    <col min="12" max="12" width="13" style="19" customWidth="1"/>
    <col min="13" max="13" width="12.125" style="19" customWidth="1"/>
    <col min="14" max="14" width="13.875" style="19" customWidth="1"/>
    <col min="15" max="15" width="15.125" style="19" customWidth="1"/>
    <col min="16" max="16" width="10.875" style="19"/>
    <col min="17" max="17" width="20.875" style="19" customWidth="1"/>
    <col min="18" max="18" width="31.875" style="19" customWidth="1"/>
    <col min="19" max="19" width="14.375" style="19" customWidth="1"/>
    <col min="20" max="20" width="22" style="19" customWidth="1"/>
    <col min="21" max="21" width="10.875" style="19"/>
    <col min="22" max="22" width="20" style="19" customWidth="1"/>
    <col min="23" max="16384" width="10.875" style="19"/>
  </cols>
  <sheetData>
    <row r="10" spans="1:22" ht="54" customHeight="1">
      <c r="H10" s="69"/>
    </row>
    <row r="12" spans="1:22" ht="15">
      <c r="A12" s="18" t="s">
        <v>24</v>
      </c>
    </row>
    <row r="13" spans="1:22" ht="3" customHeight="1">
      <c r="A13" s="20"/>
      <c r="B13" s="20"/>
      <c r="C13" s="20"/>
      <c r="D13" s="20"/>
      <c r="E13" s="20"/>
      <c r="F13" s="20"/>
      <c r="G13" s="20"/>
      <c r="H13" s="20"/>
      <c r="I13" s="20"/>
      <c r="J13" s="20"/>
      <c r="K13" s="20"/>
      <c r="L13" s="20"/>
      <c r="M13" s="20"/>
      <c r="N13" s="20"/>
      <c r="O13" s="20"/>
      <c r="P13" s="20"/>
      <c r="Q13" s="20"/>
      <c r="R13" s="20"/>
      <c r="S13" s="20"/>
      <c r="T13" s="20"/>
      <c r="U13" s="20"/>
      <c r="V13" s="20"/>
    </row>
    <row r="14" spans="1:22" ht="15">
      <c r="A14" s="21"/>
      <c r="B14" s="22" t="s">
        <v>0</v>
      </c>
      <c r="C14" s="22"/>
      <c r="D14" s="22"/>
      <c r="E14" s="22"/>
      <c r="F14" s="22"/>
      <c r="G14" s="22"/>
      <c r="H14" s="22"/>
      <c r="I14" s="22"/>
      <c r="J14" s="23" t="s">
        <v>53</v>
      </c>
      <c r="K14" s="22"/>
      <c r="L14" s="22"/>
      <c r="M14" s="22"/>
      <c r="N14" s="22"/>
      <c r="O14" s="22"/>
      <c r="P14" s="24" t="s">
        <v>1</v>
      </c>
      <c r="Q14" s="24"/>
      <c r="R14" s="24"/>
      <c r="S14" s="24"/>
      <c r="T14" s="24"/>
      <c r="U14" s="24"/>
      <c r="V14" s="24"/>
    </row>
    <row r="15" spans="1:22" ht="15">
      <c r="A15" s="25" t="s">
        <v>83</v>
      </c>
      <c r="B15" s="26" t="s">
        <v>2</v>
      </c>
      <c r="C15" s="26" t="s">
        <v>3</v>
      </c>
      <c r="D15" s="26" t="s">
        <v>4</v>
      </c>
      <c r="E15" s="26" t="s">
        <v>5</v>
      </c>
      <c r="F15" s="26" t="s">
        <v>6</v>
      </c>
      <c r="G15" s="26" t="s">
        <v>7</v>
      </c>
      <c r="H15" s="26" t="s">
        <v>8</v>
      </c>
      <c r="I15" s="26" t="s">
        <v>9</v>
      </c>
      <c r="J15" s="27" t="s">
        <v>10</v>
      </c>
      <c r="K15" s="27" t="s">
        <v>11</v>
      </c>
      <c r="L15" s="27" t="s">
        <v>12</v>
      </c>
      <c r="M15" s="27" t="s">
        <v>13</v>
      </c>
      <c r="N15" s="27" t="s">
        <v>14</v>
      </c>
      <c r="O15" s="27" t="s">
        <v>15</v>
      </c>
      <c r="P15" s="28" t="s">
        <v>16</v>
      </c>
      <c r="Q15" s="28" t="s">
        <v>17</v>
      </c>
      <c r="R15" s="28" t="s">
        <v>18</v>
      </c>
      <c r="S15" s="28" t="s">
        <v>19</v>
      </c>
      <c r="T15" s="28" t="s">
        <v>20</v>
      </c>
      <c r="U15" s="28" t="s">
        <v>21</v>
      </c>
      <c r="V15" s="28" t="s">
        <v>22</v>
      </c>
    </row>
    <row r="16" spans="1:22">
      <c r="A16" s="29">
        <v>2022</v>
      </c>
      <c r="B16" s="30">
        <v>59.110700000000001</v>
      </c>
      <c r="C16" s="30">
        <v>56.503399999999999</v>
      </c>
      <c r="D16" s="30">
        <v>52.412999999999997</v>
      </c>
      <c r="E16" s="31">
        <v>50.426499999999997</v>
      </c>
      <c r="F16" s="32">
        <v>53.239899999999999</v>
      </c>
      <c r="G16" s="31"/>
      <c r="H16" s="32">
        <v>43.822600000000001</v>
      </c>
      <c r="I16" s="30">
        <v>62.567799999999998</v>
      </c>
      <c r="J16" s="33">
        <v>58.465000000000003</v>
      </c>
      <c r="K16" s="33">
        <v>57.360900000000001</v>
      </c>
      <c r="L16" s="33">
        <v>55.540700000000001</v>
      </c>
      <c r="M16" s="34">
        <v>51.910800000000002</v>
      </c>
      <c r="N16" s="34">
        <v>43.609400000000001</v>
      </c>
      <c r="O16" s="33">
        <v>81.037800000000004</v>
      </c>
      <c r="P16" s="31" t="s">
        <v>23</v>
      </c>
      <c r="Q16" s="30">
        <v>107.5521</v>
      </c>
      <c r="R16" s="35" t="s">
        <v>23</v>
      </c>
      <c r="S16" s="31" t="s">
        <v>23</v>
      </c>
      <c r="T16" s="32">
        <v>93.808700000000002</v>
      </c>
      <c r="U16" s="31"/>
      <c r="V16" s="32">
        <v>115.93980000000001</v>
      </c>
    </row>
    <row r="17" spans="1:22">
      <c r="A17" s="29">
        <v>2021</v>
      </c>
      <c r="B17" s="30">
        <v>53.8336669919196</v>
      </c>
      <c r="C17" s="30">
        <v>52.443716660932303</v>
      </c>
      <c r="D17" s="30">
        <v>47.817720807220297</v>
      </c>
      <c r="E17" s="31" t="s">
        <v>23</v>
      </c>
      <c r="F17" s="32">
        <v>49.863061360805901</v>
      </c>
      <c r="G17" s="31"/>
      <c r="H17" s="32">
        <v>41.315899057970199</v>
      </c>
      <c r="I17" s="30">
        <v>58.641511710053301</v>
      </c>
      <c r="J17" s="33">
        <v>53.231901636482803</v>
      </c>
      <c r="K17" s="33">
        <v>53.216606339725601</v>
      </c>
      <c r="L17" s="33">
        <v>51.903618556916399</v>
      </c>
      <c r="M17" s="34">
        <v>49.381646011515102</v>
      </c>
      <c r="N17" s="34">
        <v>40.276289629696201</v>
      </c>
      <c r="O17" s="33">
        <v>73.359339787480707</v>
      </c>
      <c r="P17" s="31" t="s">
        <v>23</v>
      </c>
      <c r="Q17" s="30">
        <v>102.421428880853</v>
      </c>
      <c r="R17" s="35" t="s">
        <v>23</v>
      </c>
      <c r="S17" s="31" t="s">
        <v>23</v>
      </c>
      <c r="T17" s="32">
        <v>91.059845963677901</v>
      </c>
      <c r="U17" s="31" t="s">
        <v>23</v>
      </c>
      <c r="V17" s="32">
        <v>109.856400903817</v>
      </c>
    </row>
    <row r="18" spans="1:22">
      <c r="A18" s="29">
        <v>2020</v>
      </c>
      <c r="B18" s="30">
        <v>49.451300000000003</v>
      </c>
      <c r="C18" s="30">
        <v>47.872399999999999</v>
      </c>
      <c r="D18" s="30">
        <v>44.198300000000003</v>
      </c>
      <c r="E18" s="31" t="s">
        <v>23</v>
      </c>
      <c r="F18" s="32">
        <v>45.321100000000001</v>
      </c>
      <c r="G18" s="31" t="s">
        <v>23</v>
      </c>
      <c r="H18" s="32">
        <v>36.905000000000001</v>
      </c>
      <c r="I18" s="30">
        <v>57.4788</v>
      </c>
      <c r="J18" s="33">
        <v>54.950499999999998</v>
      </c>
      <c r="K18" s="33">
        <v>53.478299999999997</v>
      </c>
      <c r="L18" s="33">
        <v>52.157599999999995</v>
      </c>
      <c r="M18" s="34">
        <v>50.05</v>
      </c>
      <c r="N18" s="34">
        <v>45.741700000000002</v>
      </c>
      <c r="O18" s="33">
        <v>73.415599999999998</v>
      </c>
      <c r="P18" s="31" t="s">
        <v>23</v>
      </c>
      <c r="Q18" s="30">
        <v>101.198312596639</v>
      </c>
      <c r="R18" s="30">
        <v>89.282800828014899</v>
      </c>
      <c r="S18" s="31" t="s">
        <v>23</v>
      </c>
      <c r="T18" s="32">
        <v>87.791600000000003</v>
      </c>
      <c r="U18" s="31" t="s">
        <v>23</v>
      </c>
      <c r="V18" s="32">
        <v>108.58580000000001</v>
      </c>
    </row>
    <row r="19" spans="1:22">
      <c r="A19" s="29">
        <v>2019</v>
      </c>
      <c r="B19" s="30">
        <v>49.451300000000003</v>
      </c>
      <c r="C19" s="30">
        <v>47.872399999999999</v>
      </c>
      <c r="D19" s="30">
        <v>44.198300000000003</v>
      </c>
      <c r="E19" s="31" t="s">
        <v>23</v>
      </c>
      <c r="F19" s="32">
        <v>45.321100000000001</v>
      </c>
      <c r="G19" s="31" t="s">
        <v>23</v>
      </c>
      <c r="H19" s="32">
        <v>36.367800000000003</v>
      </c>
      <c r="I19" s="30">
        <v>56.416800000000002</v>
      </c>
      <c r="J19" s="33">
        <v>56.7241</v>
      </c>
      <c r="K19" s="33">
        <v>53.605499999999999</v>
      </c>
      <c r="L19" s="33">
        <v>52.024799999999999</v>
      </c>
      <c r="M19" s="34">
        <v>50.116799999999998</v>
      </c>
      <c r="N19" s="34">
        <v>46.202199999999998</v>
      </c>
      <c r="O19" s="33">
        <v>73.0017</v>
      </c>
      <c r="P19" s="31" t="s">
        <v>23</v>
      </c>
      <c r="Q19" s="30">
        <v>102.739698350072</v>
      </c>
      <c r="R19" s="30">
        <v>92.621451186579904</v>
      </c>
      <c r="S19" s="31" t="s">
        <v>23</v>
      </c>
      <c r="T19" s="32">
        <v>91.895899999999997</v>
      </c>
      <c r="U19" s="31" t="s">
        <v>23</v>
      </c>
      <c r="V19" s="32">
        <v>108.60290000000001</v>
      </c>
    </row>
    <row r="20" spans="1:22">
      <c r="A20" s="29">
        <v>2018</v>
      </c>
      <c r="B20" s="30">
        <v>49.721174686761003</v>
      </c>
      <c r="C20" s="30">
        <v>48.007292829194398</v>
      </c>
      <c r="D20" s="30">
        <v>46.225069792809698</v>
      </c>
      <c r="E20" s="31" t="s">
        <v>23</v>
      </c>
      <c r="F20" s="32">
        <v>45.950792380581397</v>
      </c>
      <c r="G20" s="31" t="s">
        <v>23</v>
      </c>
      <c r="H20" s="32">
        <v>37.5409838986441</v>
      </c>
      <c r="I20" s="30">
        <v>58.567804397403997</v>
      </c>
      <c r="J20" s="33">
        <v>53.750469356220499</v>
      </c>
      <c r="K20" s="33">
        <v>53.382919847029498</v>
      </c>
      <c r="L20" s="33">
        <v>51.945217183963294</v>
      </c>
      <c r="M20" s="34">
        <v>49.782547258997397</v>
      </c>
      <c r="N20" s="34">
        <v>45.990655968498302</v>
      </c>
      <c r="O20" s="33">
        <v>71.781416151969196</v>
      </c>
      <c r="P20" s="31" t="s">
        <v>23</v>
      </c>
      <c r="Q20" s="30">
        <v>106.488309171056</v>
      </c>
      <c r="R20" s="30">
        <v>89.316060713035398</v>
      </c>
      <c r="S20" s="31" t="s">
        <v>23</v>
      </c>
      <c r="T20" s="32">
        <v>94.680769633363695</v>
      </c>
      <c r="U20" s="31" t="s">
        <v>23</v>
      </c>
      <c r="V20" s="32">
        <v>112.81267596985001</v>
      </c>
    </row>
    <row r="21" spans="1:22">
      <c r="A21" s="29">
        <v>2017</v>
      </c>
      <c r="B21" s="36">
        <v>50.005388080465899</v>
      </c>
      <c r="C21" s="36">
        <v>48.321407274124098</v>
      </c>
      <c r="D21" s="36">
        <v>46.756251055046</v>
      </c>
      <c r="E21" s="31" t="s">
        <v>23</v>
      </c>
      <c r="F21" s="36">
        <v>45.359686062594903</v>
      </c>
      <c r="G21" s="31" t="s">
        <v>23</v>
      </c>
      <c r="H21" s="36">
        <v>37.563051278192098</v>
      </c>
      <c r="I21" s="36">
        <v>59.359701531303699</v>
      </c>
      <c r="J21" s="36">
        <v>55.754132709891699</v>
      </c>
      <c r="K21" s="36">
        <v>54.153554500170898</v>
      </c>
      <c r="L21" s="36">
        <v>52.722003509489298</v>
      </c>
      <c r="M21" s="36">
        <v>50.992980274710398</v>
      </c>
      <c r="N21" s="36">
        <v>47.721987945455297</v>
      </c>
      <c r="O21" s="36">
        <v>74.457178231897203</v>
      </c>
      <c r="P21" s="31" t="s">
        <v>23</v>
      </c>
      <c r="Q21" s="36">
        <v>106.383110444932</v>
      </c>
      <c r="R21" s="36">
        <v>92.087346209098101</v>
      </c>
      <c r="S21" s="31" t="s">
        <v>23</v>
      </c>
      <c r="T21" s="36">
        <v>93.615109931602902</v>
      </c>
      <c r="U21" s="31" t="s">
        <v>23</v>
      </c>
      <c r="V21" s="36">
        <v>113.33757973812</v>
      </c>
    </row>
    <row r="22" spans="1:22">
      <c r="A22" s="29">
        <v>2016</v>
      </c>
      <c r="B22" s="36">
        <v>51.450139900918487</v>
      </c>
      <c r="C22" s="36">
        <v>49.122008992162726</v>
      </c>
      <c r="D22" s="36">
        <v>47.524343097746012</v>
      </c>
      <c r="E22" s="31" t="s">
        <v>23</v>
      </c>
      <c r="F22" s="36">
        <v>48.315168894347138</v>
      </c>
      <c r="G22" s="31" t="s">
        <v>23</v>
      </c>
      <c r="H22" s="36">
        <v>39.563479271247068</v>
      </c>
      <c r="I22" s="36">
        <v>62.084914040846819</v>
      </c>
      <c r="J22" s="36">
        <v>56.253914390705496</v>
      </c>
      <c r="K22" s="36">
        <v>55.386391732559396</v>
      </c>
      <c r="L22" s="36">
        <v>52.7816561655019</v>
      </c>
      <c r="M22" s="36">
        <v>51.664644983482802</v>
      </c>
      <c r="N22" s="36">
        <v>47.523561360610003</v>
      </c>
      <c r="O22" s="36">
        <v>72.032176913124729</v>
      </c>
      <c r="P22" s="31" t="s">
        <v>23</v>
      </c>
      <c r="Q22" s="36">
        <v>107.29661402810822</v>
      </c>
      <c r="R22" s="36">
        <v>90.244258522750457</v>
      </c>
      <c r="S22" s="31" t="s">
        <v>23</v>
      </c>
      <c r="T22" s="36">
        <v>98.652614413652074</v>
      </c>
      <c r="U22" s="31" t="s">
        <v>23</v>
      </c>
      <c r="V22" s="36">
        <v>115.33819978907758</v>
      </c>
    </row>
    <row r="23" spans="1:22">
      <c r="A23" s="29">
        <v>2015</v>
      </c>
      <c r="B23" s="36">
        <v>49.641879297804984</v>
      </c>
      <c r="C23" s="36">
        <v>48.114816461542745</v>
      </c>
      <c r="D23" s="36">
        <v>46.589013320632674</v>
      </c>
      <c r="E23" s="31" t="s">
        <v>23</v>
      </c>
      <c r="F23" s="36">
        <v>43.589619500775868</v>
      </c>
      <c r="G23" s="31" t="s">
        <v>23</v>
      </c>
      <c r="H23" s="36">
        <v>39.616231751510576</v>
      </c>
      <c r="I23" s="36">
        <v>58.178053681513141</v>
      </c>
      <c r="J23" s="31" t="s">
        <v>23</v>
      </c>
      <c r="K23" s="36">
        <v>54.228691630292396</v>
      </c>
      <c r="L23" s="36">
        <v>51.867532466867395</v>
      </c>
      <c r="M23" s="36">
        <v>50.459430082716601</v>
      </c>
      <c r="N23" s="36">
        <v>48.0962861611278</v>
      </c>
      <c r="O23" s="36">
        <v>71.590582814431755</v>
      </c>
      <c r="P23" s="31" t="s">
        <v>23</v>
      </c>
      <c r="Q23" s="36">
        <v>105.32754020134448</v>
      </c>
      <c r="R23" s="36">
        <v>97.963978683042058</v>
      </c>
      <c r="S23" s="31" t="s">
        <v>23</v>
      </c>
      <c r="T23" s="36">
        <v>91.569667892925551</v>
      </c>
      <c r="U23" s="31" t="s">
        <v>23</v>
      </c>
      <c r="V23" s="36">
        <v>112.27251618277595</v>
      </c>
    </row>
    <row r="24" spans="1:22">
      <c r="A24" s="29">
        <v>2014</v>
      </c>
      <c r="B24" s="36">
        <v>50.48</v>
      </c>
      <c r="C24" s="36">
        <v>49.02</v>
      </c>
      <c r="D24" s="36">
        <v>47.84</v>
      </c>
      <c r="E24" s="36">
        <v>44.14</v>
      </c>
      <c r="F24" s="36">
        <v>44.59</v>
      </c>
      <c r="G24" s="31" t="s">
        <v>23</v>
      </c>
      <c r="H24" s="36">
        <v>40.43</v>
      </c>
      <c r="I24" s="36">
        <v>56.93</v>
      </c>
      <c r="J24" s="31" t="s">
        <v>23</v>
      </c>
      <c r="K24" s="36">
        <v>56.050000000000004</v>
      </c>
      <c r="L24" s="36">
        <v>53.379999999999995</v>
      </c>
      <c r="M24" s="36">
        <v>51.28</v>
      </c>
      <c r="N24" s="36">
        <v>48.19</v>
      </c>
      <c r="O24" s="36">
        <v>72.36</v>
      </c>
      <c r="P24" s="31" t="s">
        <v>23</v>
      </c>
      <c r="Q24" s="36">
        <v>106.25</v>
      </c>
      <c r="R24" s="36">
        <v>92.61</v>
      </c>
      <c r="S24" s="31" t="s">
        <v>23</v>
      </c>
      <c r="T24" s="31" t="s">
        <v>23</v>
      </c>
      <c r="U24" s="31" t="s">
        <v>23</v>
      </c>
      <c r="V24" s="36">
        <v>115.07</v>
      </c>
    </row>
    <row r="25" spans="1:22">
      <c r="A25" s="29">
        <v>2013</v>
      </c>
      <c r="B25" s="36">
        <v>51.015604987934815</v>
      </c>
      <c r="C25" s="36">
        <v>49.388765742997016</v>
      </c>
      <c r="D25" s="36">
        <v>48.627193595304504</v>
      </c>
      <c r="E25" s="36">
        <v>44.802706013499446</v>
      </c>
      <c r="F25" s="36">
        <v>47.479129049191556</v>
      </c>
      <c r="G25" s="31" t="s">
        <v>23</v>
      </c>
      <c r="H25" s="36">
        <v>40.386847276118232</v>
      </c>
      <c r="I25" s="36">
        <v>56.055321775998337</v>
      </c>
      <c r="J25" s="31" t="s">
        <v>23</v>
      </c>
      <c r="K25" s="36">
        <v>56.688489932693052</v>
      </c>
      <c r="L25" s="36">
        <v>54.004725215354739</v>
      </c>
      <c r="M25" s="36">
        <v>52.204274924027864</v>
      </c>
      <c r="N25" s="36">
        <v>47.746305315594995</v>
      </c>
      <c r="O25" s="36" t="s">
        <v>23</v>
      </c>
      <c r="P25" s="31" t="s">
        <v>23</v>
      </c>
      <c r="Q25" s="36">
        <v>107.36</v>
      </c>
      <c r="R25" s="36">
        <v>91.675509035541836</v>
      </c>
      <c r="S25" s="31" t="s">
        <v>23</v>
      </c>
      <c r="T25" s="36">
        <v>96.81</v>
      </c>
      <c r="U25" s="31" t="s">
        <v>23</v>
      </c>
      <c r="V25" s="36">
        <v>114.66998833334408</v>
      </c>
    </row>
    <row r="26" spans="1:22">
      <c r="A26" s="29">
        <v>2012</v>
      </c>
      <c r="B26" s="36">
        <v>53.020912684002276</v>
      </c>
      <c r="C26" s="36">
        <v>51.205525610737702</v>
      </c>
      <c r="D26" s="36">
        <v>49.222639055623851</v>
      </c>
      <c r="E26" s="36">
        <v>43.725784192800489</v>
      </c>
      <c r="F26" s="36">
        <v>48.535688415463845</v>
      </c>
      <c r="G26" s="31" t="s">
        <v>23</v>
      </c>
      <c r="H26" s="36">
        <v>39.733999567467528</v>
      </c>
      <c r="I26" s="36">
        <v>56.222515455360721</v>
      </c>
      <c r="J26" s="31" t="s">
        <v>23</v>
      </c>
      <c r="K26" s="36">
        <v>58.439346601209884</v>
      </c>
      <c r="L26" s="36">
        <v>55.097862057148795</v>
      </c>
      <c r="M26" s="36">
        <v>52.779097115026779</v>
      </c>
      <c r="N26" s="36">
        <v>48.079867547657017</v>
      </c>
      <c r="O26" s="36">
        <v>74.721133322731362</v>
      </c>
      <c r="P26" s="31" t="s">
        <v>23</v>
      </c>
      <c r="Q26" s="36">
        <v>106.60127035604485</v>
      </c>
      <c r="R26" s="36">
        <v>93.046277082729404</v>
      </c>
      <c r="S26" s="31" t="s">
        <v>23</v>
      </c>
      <c r="T26" s="36">
        <v>95.000045274681483</v>
      </c>
      <c r="U26" s="31" t="s">
        <v>23</v>
      </c>
      <c r="V26" s="36">
        <v>114.2776464516518</v>
      </c>
    </row>
    <row r="27" spans="1:22">
      <c r="A27" s="29">
        <v>2011</v>
      </c>
      <c r="B27" s="36">
        <v>51.178892577191277</v>
      </c>
      <c r="C27" s="36">
        <v>48.989473842090057</v>
      </c>
      <c r="D27" s="36">
        <v>46.41801112593771</v>
      </c>
      <c r="E27" s="36">
        <v>42.46206229216827</v>
      </c>
      <c r="F27" s="36">
        <v>46.372716297155222</v>
      </c>
      <c r="G27" s="31" t="s">
        <v>23</v>
      </c>
      <c r="H27" s="36">
        <v>38.311934751927971</v>
      </c>
      <c r="I27" s="36">
        <v>55.124804055825884</v>
      </c>
      <c r="J27" s="31" t="s">
        <v>23</v>
      </c>
      <c r="K27" s="36">
        <v>56.355074092445115</v>
      </c>
      <c r="L27" s="36">
        <v>53.02733361723439</v>
      </c>
      <c r="M27" s="36">
        <v>50.424259990398504</v>
      </c>
      <c r="N27" s="36">
        <v>47</v>
      </c>
      <c r="O27" s="36">
        <v>73.138243518939504</v>
      </c>
      <c r="P27" s="36">
        <v>103.1523600704859</v>
      </c>
      <c r="Q27" s="31" t="s">
        <v>23</v>
      </c>
      <c r="R27" s="31" t="s">
        <v>23</v>
      </c>
      <c r="S27" s="36">
        <v>92.572564283612849</v>
      </c>
      <c r="T27" s="31" t="s">
        <v>23</v>
      </c>
      <c r="U27" s="36">
        <v>111.3703491918946</v>
      </c>
      <c r="V27" s="31" t="s">
        <v>23</v>
      </c>
    </row>
    <row r="28" spans="1:22">
      <c r="A28" s="29">
        <v>2010</v>
      </c>
      <c r="B28" s="36">
        <v>51.600133845574142</v>
      </c>
      <c r="C28" s="36">
        <v>50.331905324496908</v>
      </c>
      <c r="D28" s="36">
        <v>47.53180441701145</v>
      </c>
      <c r="E28" s="36">
        <v>43.684866756203022</v>
      </c>
      <c r="F28" s="36">
        <v>48.358029694425611</v>
      </c>
      <c r="G28" s="36">
        <v>38.035152458472346</v>
      </c>
      <c r="H28" s="31" t="s">
        <v>23</v>
      </c>
      <c r="I28" s="36">
        <v>66.89956939320686</v>
      </c>
      <c r="J28" s="31" t="s">
        <v>23</v>
      </c>
      <c r="K28" s="36">
        <v>59.46358656495768</v>
      </c>
      <c r="L28" s="36">
        <v>57.187059892047934</v>
      </c>
      <c r="M28" s="36">
        <v>54.3880304600169</v>
      </c>
      <c r="N28" s="31" t="s">
        <v>23</v>
      </c>
      <c r="O28" s="36">
        <v>74.127494153053547</v>
      </c>
      <c r="P28" s="36">
        <v>102.6008394672147</v>
      </c>
      <c r="Q28" s="31" t="s">
        <v>23</v>
      </c>
      <c r="R28" s="31" t="s">
        <v>23</v>
      </c>
      <c r="S28" s="36">
        <v>91.987104174394787</v>
      </c>
      <c r="T28" s="31" t="s">
        <v>23</v>
      </c>
      <c r="U28" s="36">
        <v>111.06089757615771</v>
      </c>
      <c r="V28" s="31" t="s">
        <v>23</v>
      </c>
    </row>
    <row r="29" spans="1:22">
      <c r="A29" s="29">
        <v>2009</v>
      </c>
      <c r="B29" s="36">
        <v>48.056633450316127</v>
      </c>
      <c r="C29" s="36">
        <v>46.646748687678318</v>
      </c>
      <c r="D29" s="36">
        <v>42.63020101038159</v>
      </c>
      <c r="E29" s="36">
        <v>39.851199924390755</v>
      </c>
      <c r="F29" s="36">
        <v>43.16288724235099</v>
      </c>
      <c r="G29" s="36">
        <v>36.545834491956263</v>
      </c>
      <c r="H29" s="31" t="s">
        <v>23</v>
      </c>
      <c r="I29" s="36">
        <v>60.654364338021047</v>
      </c>
      <c r="J29" s="31" t="s">
        <v>23</v>
      </c>
      <c r="K29" s="36">
        <v>52.175492064115112</v>
      </c>
      <c r="L29" s="36">
        <v>49.326177606375417</v>
      </c>
      <c r="M29" s="36">
        <v>44.553843384056741</v>
      </c>
      <c r="N29" s="31" t="s">
        <v>23</v>
      </c>
      <c r="O29" s="36">
        <v>79.804610335719545</v>
      </c>
      <c r="P29" s="36">
        <v>102.57313473633289</v>
      </c>
      <c r="Q29" s="31" t="s">
        <v>23</v>
      </c>
      <c r="R29" s="31" t="s">
        <v>23</v>
      </c>
      <c r="S29" s="36">
        <v>91.441896242102672</v>
      </c>
      <c r="T29" s="31" t="s">
        <v>23</v>
      </c>
      <c r="U29" s="36">
        <v>110.22946238432404</v>
      </c>
      <c r="V29" s="31" t="s">
        <v>23</v>
      </c>
    </row>
    <row r="30" spans="1:22">
      <c r="A30" s="29">
        <v>2008</v>
      </c>
      <c r="B30" s="36">
        <v>59.213560050104576</v>
      </c>
      <c r="C30" s="36">
        <v>57.000484436672245</v>
      </c>
      <c r="D30" s="36">
        <v>53.127318763788523</v>
      </c>
      <c r="E30" s="36">
        <v>49.495997871329465</v>
      </c>
      <c r="F30" s="36">
        <v>53.59306494750323</v>
      </c>
      <c r="G30" s="36">
        <v>50.3099204777442</v>
      </c>
      <c r="H30" s="31" t="s">
        <v>23</v>
      </c>
      <c r="I30" s="36">
        <v>67.079164061829019</v>
      </c>
      <c r="J30" s="31" t="s">
        <v>23</v>
      </c>
      <c r="K30" s="36">
        <v>63.180208100439913</v>
      </c>
      <c r="L30" s="36">
        <v>60.242490136357056</v>
      </c>
      <c r="M30" s="36">
        <v>56.000960561009158</v>
      </c>
      <c r="N30" s="31" t="s">
        <v>23</v>
      </c>
      <c r="O30" s="36">
        <v>76.696632783159686</v>
      </c>
      <c r="P30" s="36">
        <v>110.55549310566866</v>
      </c>
      <c r="Q30" s="31" t="s">
        <v>23</v>
      </c>
      <c r="R30" s="31" t="s">
        <v>23</v>
      </c>
      <c r="S30" s="36">
        <v>101.51065206026026</v>
      </c>
      <c r="T30" s="31" t="s">
        <v>23</v>
      </c>
      <c r="U30" s="36">
        <v>121.46697447011866</v>
      </c>
      <c r="V30" s="31" t="s">
        <v>23</v>
      </c>
    </row>
    <row r="31" spans="1:22">
      <c r="A31" s="29">
        <v>2007</v>
      </c>
      <c r="B31" s="36">
        <v>61.155605726434473</v>
      </c>
      <c r="C31" s="36">
        <v>58.945965744512243</v>
      </c>
      <c r="D31" s="36">
        <v>54.292607149600812</v>
      </c>
      <c r="E31" s="36">
        <v>50.953340544141788</v>
      </c>
      <c r="F31" s="36">
        <v>55.4</v>
      </c>
      <c r="G31" s="36">
        <v>52.436770405752746</v>
      </c>
      <c r="H31" s="31" t="s">
        <v>23</v>
      </c>
      <c r="I31" s="36">
        <v>65.624496168174431</v>
      </c>
      <c r="J31" s="31" t="s">
        <v>23</v>
      </c>
      <c r="K31" s="36">
        <v>66.801000625294051</v>
      </c>
      <c r="L31" s="36">
        <v>63.470122017230501</v>
      </c>
      <c r="M31" s="36">
        <v>60.458860680541974</v>
      </c>
      <c r="N31" s="31" t="s">
        <v>23</v>
      </c>
      <c r="O31" s="31" t="s">
        <v>23</v>
      </c>
      <c r="P31" s="36">
        <v>103.78635957901398</v>
      </c>
      <c r="Q31" s="31" t="s">
        <v>23</v>
      </c>
      <c r="R31" s="31" t="s">
        <v>23</v>
      </c>
      <c r="S31" s="31" t="s">
        <v>23</v>
      </c>
      <c r="T31" s="31" t="s">
        <v>23</v>
      </c>
      <c r="U31" s="31" t="s">
        <v>23</v>
      </c>
      <c r="V31" s="31" t="s">
        <v>23</v>
      </c>
    </row>
    <row r="33" spans="1:25" ht="20.45" customHeight="1">
      <c r="A33" s="37" t="s">
        <v>52</v>
      </c>
      <c r="B33" s="37"/>
      <c r="C33" s="37"/>
      <c r="D33" s="37"/>
      <c r="E33" s="37"/>
      <c r="F33" s="37"/>
      <c r="G33" s="37"/>
    </row>
    <row r="34" spans="1:25" ht="14.25" customHeight="1">
      <c r="A34" s="86"/>
      <c r="B34" s="86"/>
      <c r="C34" s="86"/>
      <c r="D34" s="86"/>
      <c r="E34" s="86"/>
      <c r="F34" s="86"/>
      <c r="G34" s="86"/>
      <c r="H34" s="86"/>
      <c r="I34" s="86"/>
      <c r="M34" s="38"/>
      <c r="N34" s="38"/>
      <c r="O34" s="38"/>
      <c r="P34" s="38"/>
      <c r="Q34" s="38"/>
      <c r="R34" s="38"/>
      <c r="S34" s="38"/>
      <c r="T34" s="38"/>
    </row>
    <row r="38" spans="1:25">
      <c r="K38" s="40"/>
    </row>
    <row r="39" spans="1:25">
      <c r="K39" s="40"/>
    </row>
    <row r="40" spans="1:25">
      <c r="K40" s="40"/>
    </row>
    <row r="41" spans="1:25">
      <c r="K41" s="40"/>
    </row>
    <row r="42" spans="1:25">
      <c r="Y42" s="40"/>
    </row>
    <row r="61" spans="1:17" s="70" customFormat="1" ht="15" customHeight="1">
      <c r="A61" s="73"/>
      <c r="B61" s="74"/>
      <c r="C61" s="74"/>
      <c r="D61" s="74"/>
      <c r="E61" s="74"/>
      <c r="F61" s="74"/>
      <c r="G61" s="74"/>
      <c r="H61" s="75"/>
      <c r="I61" s="75"/>
      <c r="J61" s="75"/>
      <c r="K61" s="76"/>
      <c r="L61" s="76"/>
      <c r="M61" s="76"/>
      <c r="N61" s="77"/>
      <c r="O61" s="77"/>
      <c r="P61" s="72"/>
      <c r="Q61" s="72"/>
    </row>
    <row r="62" spans="1:17" s="70" customFormat="1" ht="15" customHeight="1">
      <c r="A62" s="78"/>
      <c r="B62" s="74"/>
      <c r="C62" s="74"/>
      <c r="D62" s="74"/>
      <c r="E62" s="74"/>
      <c r="F62" s="74"/>
      <c r="G62" s="74"/>
      <c r="H62" s="75"/>
      <c r="I62" s="75"/>
      <c r="J62" s="75"/>
      <c r="K62" s="76"/>
      <c r="L62" s="76"/>
      <c r="M62" s="76"/>
      <c r="N62" s="77"/>
      <c r="O62" s="77"/>
      <c r="P62" s="72"/>
      <c r="Q62" s="72"/>
    </row>
    <row r="63" spans="1:17" s="70" customFormat="1" ht="15" customHeight="1">
      <c r="A63" s="78"/>
      <c r="B63" s="74"/>
      <c r="C63" s="74"/>
      <c r="D63" s="74"/>
      <c r="E63" s="74"/>
      <c r="F63" s="74"/>
      <c r="G63" s="74"/>
      <c r="H63" s="75"/>
      <c r="I63" s="75"/>
      <c r="J63" s="75"/>
      <c r="K63" s="76"/>
      <c r="L63" s="76"/>
      <c r="M63" s="76"/>
      <c r="N63" s="77"/>
      <c r="O63" s="77"/>
      <c r="P63" s="72"/>
      <c r="Q63" s="72"/>
    </row>
    <row r="64" spans="1:17" s="70" customFormat="1" ht="15" customHeight="1">
      <c r="A64" s="78"/>
      <c r="B64" s="74"/>
      <c r="C64" s="74"/>
      <c r="D64" s="74"/>
      <c r="E64" s="74"/>
      <c r="F64" s="74"/>
      <c r="G64" s="74"/>
      <c r="H64" s="75"/>
      <c r="I64" s="75"/>
      <c r="J64" s="75"/>
      <c r="K64" s="76"/>
      <c r="L64" s="76"/>
      <c r="M64" s="76"/>
      <c r="N64" s="77"/>
      <c r="O64" s="77"/>
      <c r="P64" s="72"/>
      <c r="Q64" s="72"/>
    </row>
    <row r="65" spans="1:20" s="70" customFormat="1" ht="44.25" customHeight="1">
      <c r="A65" s="87" t="s">
        <v>55</v>
      </c>
      <c r="B65" s="87"/>
      <c r="C65" s="87"/>
      <c r="D65" s="87"/>
      <c r="E65" s="74"/>
      <c r="F65" s="74"/>
      <c r="G65" s="74"/>
      <c r="H65" s="75"/>
      <c r="I65" s="75"/>
      <c r="J65" s="75"/>
      <c r="K65" s="75"/>
      <c r="L65" s="75"/>
      <c r="M65" s="75"/>
      <c r="N65" s="77"/>
      <c r="O65" s="77"/>
      <c r="P65" s="72"/>
      <c r="Q65" s="72"/>
    </row>
    <row r="66" spans="1:20" ht="3" customHeight="1">
      <c r="A66" s="39"/>
      <c r="B66" s="39"/>
      <c r="C66" s="39"/>
      <c r="D66" s="39"/>
      <c r="E66" s="74"/>
      <c r="F66" s="74"/>
      <c r="G66" s="74"/>
      <c r="H66" s="75"/>
      <c r="I66" s="75"/>
      <c r="J66" s="75"/>
      <c r="K66" s="76"/>
      <c r="L66" s="76"/>
      <c r="M66" s="76"/>
      <c r="N66" s="77"/>
      <c r="O66" s="77"/>
      <c r="P66" s="72"/>
      <c r="Q66" s="72"/>
      <c r="R66" s="70"/>
      <c r="S66" s="70"/>
      <c r="T66" s="70"/>
    </row>
    <row r="67" spans="1:20" ht="15">
      <c r="A67" s="21"/>
      <c r="B67" s="21" t="s">
        <v>54</v>
      </c>
      <c r="C67" s="21"/>
      <c r="D67" s="21" t="s">
        <v>54</v>
      </c>
      <c r="E67" s="71"/>
      <c r="F67" s="71"/>
      <c r="G67" s="71"/>
      <c r="H67" s="70"/>
      <c r="I67" s="70"/>
      <c r="J67" s="70"/>
      <c r="K67" s="70"/>
      <c r="L67" s="70"/>
      <c r="M67" s="70"/>
      <c r="N67" s="70"/>
      <c r="O67" s="70"/>
      <c r="P67" s="70"/>
      <c r="Q67" s="70"/>
      <c r="R67" s="70"/>
      <c r="S67" s="70"/>
      <c r="T67" s="70"/>
    </row>
    <row r="68" spans="1:20" ht="15">
      <c r="A68" s="21"/>
      <c r="B68" s="21" t="s">
        <v>17</v>
      </c>
      <c r="C68" s="21"/>
      <c r="D68" s="21" t="s">
        <v>2</v>
      </c>
      <c r="E68" s="79"/>
      <c r="F68" s="79"/>
      <c r="G68" s="79"/>
      <c r="H68" s="80"/>
      <c r="I68" s="80"/>
      <c r="J68" s="81"/>
      <c r="K68" s="81"/>
      <c r="L68" s="81"/>
      <c r="M68" s="82"/>
      <c r="N68" s="81"/>
      <c r="O68" s="83"/>
      <c r="P68" s="70"/>
      <c r="Q68" s="70"/>
      <c r="R68" s="70"/>
      <c r="S68" s="70"/>
      <c r="T68" s="70"/>
    </row>
    <row r="69" spans="1:20" ht="15">
      <c r="A69" s="21" t="s">
        <v>83</v>
      </c>
      <c r="B69" s="21" t="s">
        <v>57</v>
      </c>
      <c r="C69" s="21"/>
      <c r="D69" s="21" t="s">
        <v>56</v>
      </c>
    </row>
    <row r="70" spans="1:20">
      <c r="A70" s="19">
        <f>Bruttoproduzentenpreise!A16</f>
        <v>2022</v>
      </c>
      <c r="C70" s="40">
        <f>(Bruttoproduzentenpreise!Q16-Bruttoproduzentenpreise!B16)/Bruttoproduzentenpreise!B16</f>
        <v>0.81950306797246508</v>
      </c>
      <c r="D70" s="40">
        <f>(Bruttoproduzentenpreise!B16-Bruttoproduzentenpreise!D16)/Bruttoproduzentenpreise!D16</f>
        <v>0.12778699940854377</v>
      </c>
    </row>
    <row r="71" spans="1:20">
      <c r="A71" s="19">
        <f>Bruttoproduzentenpreise!A17</f>
        <v>2021</v>
      </c>
      <c r="C71" s="40">
        <f>(Bruttoproduzentenpreise!Q17-Bruttoproduzentenpreise!B17)/Bruttoproduzentenpreise!B17</f>
        <v>0.90255345035712309</v>
      </c>
      <c r="D71" s="40">
        <f>(Bruttoproduzentenpreise!B17-Bruttoproduzentenpreise!D17)/Bruttoproduzentenpreise!D17</f>
        <v>0.12580997343961481</v>
      </c>
    </row>
    <row r="72" spans="1:20">
      <c r="A72" s="19">
        <f>Bruttoproduzentenpreise!A18</f>
        <v>2020</v>
      </c>
      <c r="C72" s="40">
        <f>(Bruttoproduzentenpreise!Q18-Bruttoproduzentenpreise!B18)/Bruttoproduzentenpreise!B18</f>
        <v>1.0464237056789001</v>
      </c>
      <c r="D72" s="40">
        <f>(Bruttoproduzentenpreise!B18-Bruttoproduzentenpreise!D18)/Bruttoproduzentenpreise!D18</f>
        <v>0.11885072502788568</v>
      </c>
    </row>
    <row r="73" spans="1:20">
      <c r="A73" s="19">
        <f>Bruttoproduzentenpreise!A19</f>
        <v>2019</v>
      </c>
      <c r="C73" s="40">
        <f>(Bruttoproduzentenpreise!Q19-Bruttoproduzentenpreise!B19)/Bruttoproduzentenpreise!B19</f>
        <v>1.0775934778271148</v>
      </c>
      <c r="D73" s="40">
        <f>(Bruttoproduzentenpreise!B19-Bruttoproduzentenpreise!D19)/Bruttoproduzentenpreise!D19</f>
        <v>0.11885072502788568</v>
      </c>
    </row>
    <row r="74" spans="1:20">
      <c r="A74" s="19">
        <f>Bruttoproduzentenpreise!A20</f>
        <v>2018</v>
      </c>
      <c r="C74" s="40">
        <f>(Bruttoproduzentenpreise!Q20-Bruttoproduzentenpreise!B20)/Bruttoproduzentenpreise!B20</f>
        <v>1.1417094395279861</v>
      </c>
      <c r="D74" s="40">
        <f>(Bruttoproduzentenpreise!B20-Bruttoproduzentenpreise!D20)/Bruttoproduzentenpreise!D20</f>
        <v>7.5632225318892285E-2</v>
      </c>
    </row>
    <row r="75" spans="1:20">
      <c r="A75" s="19">
        <f>Bruttoproduzentenpreise!A21</f>
        <v>2017</v>
      </c>
      <c r="C75" s="40">
        <f>(Bruttoproduzentenpreise!Q21-Bruttoproduzentenpreise!B21)/Bruttoproduzentenpreise!B21</f>
        <v>1.1274329532998764</v>
      </c>
      <c r="D75" s="40">
        <f>(Bruttoproduzentenpreise!B21-Bruttoproduzentenpreise!D21)/Bruttoproduzentenpreise!D21</f>
        <v>6.9490965423953652E-2</v>
      </c>
    </row>
    <row r="76" spans="1:20">
      <c r="A76" s="19">
        <f>Bruttoproduzentenpreise!A22</f>
        <v>2016</v>
      </c>
      <c r="C76" s="40">
        <f>(Bruttoproduzentenpreise!Q22-Bruttoproduzentenpreise!B22)/Bruttoproduzentenpreise!B22</f>
        <v>1.0854484406599789</v>
      </c>
      <c r="D76" s="40">
        <f>(Bruttoproduzentenpreise!B22-Bruttoproduzentenpreise!D22)/Bruttoproduzentenpreise!D22</f>
        <v>8.2606019300426006E-2</v>
      </c>
    </row>
    <row r="77" spans="1:20">
      <c r="A77" s="19">
        <f>Bruttoproduzentenpreise!A23</f>
        <v>2015</v>
      </c>
      <c r="C77" s="40">
        <f>(Bruttoproduzentenpreise!Q23-Bruttoproduzentenpreise!B23)/Bruttoproduzentenpreise!B23</f>
        <v>1.1217476391148984</v>
      </c>
      <c r="D77" s="40">
        <f>(Bruttoproduzentenpreise!B23-Bruttoproduzentenpreise!D23)/Bruttoproduzentenpreise!D23</f>
        <v>6.5527594588922114E-2</v>
      </c>
    </row>
    <row r="78" spans="1:20">
      <c r="A78" s="19">
        <f>Bruttoproduzentenpreise!A24</f>
        <v>2014</v>
      </c>
      <c r="C78" s="40">
        <f>(Bruttoproduzentenpreise!Q24-Bruttoproduzentenpreise!B24)/Bruttoproduzentenpreise!B24</f>
        <v>1.1047939778129954</v>
      </c>
      <c r="D78" s="40">
        <f>(Bruttoproduzentenpreise!B24-Bruttoproduzentenpreise!D24)/Bruttoproduzentenpreise!D24</f>
        <v>5.5183946488294174E-2</v>
      </c>
    </row>
    <row r="79" spans="1:20">
      <c r="A79" s="19">
        <f>Bruttoproduzentenpreise!A25</f>
        <v>2013</v>
      </c>
      <c r="C79" s="40">
        <f>(Bruttoproduzentenpreise!Q25-Bruttoproduzentenpreise!B25)/Bruttoproduzentenpreise!B25</f>
        <v>1.1044541180172347</v>
      </c>
      <c r="D79" s="40">
        <f>(Bruttoproduzentenpreise!B25-Bruttoproduzentenpreise!D25)/Bruttoproduzentenpreise!D25</f>
        <v>4.9116784581640711E-2</v>
      </c>
    </row>
    <row r="80" spans="1:20">
      <c r="A80" s="19">
        <f>Bruttoproduzentenpreise!A26</f>
        <v>2012</v>
      </c>
      <c r="C80" s="40">
        <f>(Bruttoproduzentenpreise!Q26-Bruttoproduzentenpreise!B26)/Bruttoproduzentenpreise!B26</f>
        <v>1.0105514024508502</v>
      </c>
      <c r="D80" s="40">
        <f>(Bruttoproduzentenpreise!B26-Bruttoproduzentenpreise!D26)/Bruttoproduzentenpreise!D26</f>
        <v>7.7165176456430964E-2</v>
      </c>
    </row>
    <row r="81" spans="1:4">
      <c r="B81" s="40"/>
      <c r="D81" s="40"/>
    </row>
    <row r="82" spans="1:4">
      <c r="A82" s="41" t="s">
        <v>58</v>
      </c>
    </row>
  </sheetData>
  <mergeCells count="2">
    <mergeCell ref="A34:I34"/>
    <mergeCell ref="A65:D6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31F-F118-4034-9EBE-A529E7C1FD78}">
  <sheetPr codeName="Tabelle2"/>
  <dimension ref="A1:O191"/>
  <sheetViews>
    <sheetView showGridLines="0" topLeftCell="A7" workbookViewId="0">
      <selection activeCell="C39" sqref="C39"/>
    </sheetView>
  </sheetViews>
  <sheetFormatPr baseColWidth="10" defaultColWidth="11" defaultRowHeight="14.25"/>
  <cols>
    <col min="1" max="1" width="25.375" style="19" customWidth="1"/>
    <col min="2" max="2" width="12.5" style="19" customWidth="1"/>
    <col min="3" max="3" width="11" style="19"/>
    <col min="4" max="4" width="11.125" style="19" bestFit="1" customWidth="1"/>
    <col min="5" max="16384" width="11" style="19"/>
  </cols>
  <sheetData>
    <row r="1" spans="1:5" s="43" customFormat="1"/>
    <row r="2" spans="1:5" s="43" customFormat="1"/>
    <row r="3" spans="1:5" s="43" customFormat="1"/>
    <row r="4" spans="1:5" s="43" customFormat="1"/>
    <row r="5" spans="1:5" s="43" customFormat="1"/>
    <row r="6" spans="1:5" s="43" customFormat="1"/>
    <row r="7" spans="1:5" s="43" customFormat="1"/>
    <row r="8" spans="1:5" s="43" customFormat="1"/>
    <row r="9" spans="1:5" s="43" customFormat="1"/>
    <row r="10" spans="1:5" s="43" customFormat="1" ht="27" customHeight="1"/>
    <row r="11" spans="1:5" s="43" customFormat="1"/>
    <row r="12" spans="1:5" s="43" customFormat="1"/>
    <row r="13" spans="1:5" s="43" customFormat="1"/>
    <row r="14" spans="1:5" s="43" customFormat="1"/>
    <row r="15" spans="1:5" s="43" customFormat="1"/>
    <row r="16" spans="1:5" s="43" customFormat="1" ht="15">
      <c r="A16" s="42" t="s">
        <v>72</v>
      </c>
      <c r="C16" s="19"/>
      <c r="D16" s="19"/>
      <c r="E16" s="19"/>
    </row>
    <row r="17" spans="1:5" s="43" customFormat="1" ht="3" customHeight="1">
      <c r="A17" s="44"/>
      <c r="B17" s="44"/>
      <c r="C17" s="44"/>
      <c r="D17" s="44"/>
      <c r="E17" s="44"/>
    </row>
    <row r="18" spans="1:5" s="43" customFormat="1" ht="42.75">
      <c r="B18" s="43" t="str">
        <f>'[1]Getreide franko Mühle'!P15</f>
        <v>Bio Knospe Mahlweizen, Inland</v>
      </c>
      <c r="C18" s="43" t="str">
        <f>'[1]Getreide franko Mühle'!F15</f>
        <v>Weizen Top</v>
      </c>
      <c r="D18" s="43" t="str">
        <f>'[1]Getreide franko Mühle'!G15</f>
        <v>Weizen I</v>
      </c>
      <c r="E18" s="43" t="str">
        <f>'[1]Getreide franko Mühle'!H15</f>
        <v>Weizen II</v>
      </c>
    </row>
    <row r="19" spans="1:5" s="43" customFormat="1">
      <c r="A19" s="43" t="s">
        <v>65</v>
      </c>
      <c r="B19" s="45">
        <v>116.46881654812027</v>
      </c>
      <c r="C19" s="45">
        <v>64.364620607670204</v>
      </c>
      <c r="D19" s="45">
        <v>61.137938827398479</v>
      </c>
      <c r="E19" s="45">
        <v>57.381266554455635</v>
      </c>
    </row>
    <row r="20" spans="1:5" s="43" customFormat="1">
      <c r="A20" s="43" t="s">
        <v>66</v>
      </c>
      <c r="B20" s="45">
        <v>109.91363754225819</v>
      </c>
      <c r="C20" s="45">
        <v>59.207813016370494</v>
      </c>
      <c r="D20" s="45">
        <v>56.15660116270417</v>
      </c>
      <c r="E20" s="45">
        <v>53.326297970424712</v>
      </c>
    </row>
    <row r="21" spans="1:5" s="43" customFormat="1">
      <c r="A21" s="43" t="s">
        <v>67</v>
      </c>
      <c r="B21" s="45">
        <v>116.94895343994129</v>
      </c>
      <c r="C21" s="45">
        <v>57.256713982081763</v>
      </c>
      <c r="D21" s="45">
        <v>55.192805984553573</v>
      </c>
      <c r="E21" s="45">
        <v>52.720817808569095</v>
      </c>
    </row>
    <row r="22" spans="1:5" s="43" customFormat="1">
      <c r="A22" s="46" t="s">
        <v>68</v>
      </c>
      <c r="B22" s="47">
        <f>B19/B20-1</f>
        <v>5.9639360068870717E-2</v>
      </c>
      <c r="C22" s="47">
        <f>C19/C20-1</f>
        <v>8.7096741605265704E-2</v>
      </c>
      <c r="D22" s="47">
        <f>D19/D20-1</f>
        <v>8.8704400935194272E-2</v>
      </c>
      <c r="E22" s="47">
        <f>E19/E20-1</f>
        <v>7.6040691710492325E-2</v>
      </c>
    </row>
    <row r="23" spans="1:5" s="43" customFormat="1">
      <c r="A23" s="46" t="s">
        <v>69</v>
      </c>
      <c r="B23" s="47">
        <f>B19/B21-1</f>
        <v>-4.1055253398876168E-3</v>
      </c>
      <c r="C23" s="47">
        <f t="shared" ref="C23:E23" si="0">C19/C21-1</f>
        <v>0.12414101563377922</v>
      </c>
      <c r="D23" s="47">
        <f t="shared" si="0"/>
        <v>0.10771572013404662</v>
      </c>
      <c r="E23" s="47">
        <f t="shared" si="0"/>
        <v>8.8398642881617917E-2</v>
      </c>
    </row>
    <row r="24" spans="1:5" s="43" customFormat="1">
      <c r="A24" s="19" t="s">
        <v>60</v>
      </c>
      <c r="D24" s="43" t="s">
        <v>70</v>
      </c>
      <c r="E24" s="48">
        <f>AVERAGE(C22:E22)</f>
        <v>8.3947278083650767E-2</v>
      </c>
    </row>
    <row r="25" spans="1:5" s="43" customFormat="1">
      <c r="D25" s="43" t="s">
        <v>71</v>
      </c>
      <c r="E25" s="48">
        <f>AVERAGE(C23:E23)</f>
        <v>0.10675179288314791</v>
      </c>
    </row>
    <row r="26" spans="1:5" s="43" customFormat="1">
      <c r="E26" s="48"/>
    </row>
    <row r="27" spans="1:5" s="43" customFormat="1"/>
    <row r="28" spans="1:5" s="43" customFormat="1"/>
    <row r="29" spans="1:5" s="43" customFormat="1"/>
    <row r="30" spans="1:5" s="43" customFormat="1"/>
    <row r="31" spans="1:5" s="43" customFormat="1">
      <c r="B31" s="84"/>
      <c r="D31" s="47"/>
    </row>
    <row r="32" spans="1:5" s="43" customFormat="1">
      <c r="B32" s="84"/>
      <c r="D32" s="47"/>
    </row>
    <row r="33" spans="1:15" s="43" customFormat="1" ht="14.25" customHeight="1">
      <c r="B33" s="85"/>
      <c r="C33" s="58"/>
      <c r="D33" s="47"/>
      <c r="E33" s="58"/>
      <c r="F33" s="19"/>
      <c r="G33" s="19"/>
    </row>
    <row r="34" spans="1:15" s="58" customFormat="1" ht="15" customHeight="1">
      <c r="A34" s="43"/>
      <c r="B34" s="85"/>
      <c r="F34" s="42"/>
      <c r="G34" s="42"/>
    </row>
    <row r="35" spans="1:15" s="58" customFormat="1" ht="14.25" customHeight="1">
      <c r="A35" s="43"/>
      <c r="B35" s="85"/>
      <c r="F35" s="19"/>
      <c r="G35" s="19"/>
    </row>
    <row r="36" spans="1:15" s="58" customFormat="1" ht="15">
      <c r="A36" s="43"/>
      <c r="B36" s="47"/>
      <c r="F36" s="42"/>
      <c r="G36" s="42"/>
    </row>
    <row r="37" spans="1:15" s="58" customFormat="1">
      <c r="A37" s="43"/>
      <c r="B37" s="47"/>
      <c r="F37" s="19"/>
      <c r="G37" s="19"/>
    </row>
    <row r="38" spans="1:15" s="58" customFormat="1">
      <c r="A38" s="43"/>
      <c r="B38" s="47"/>
      <c r="C38" s="51"/>
      <c r="D38" s="51"/>
      <c r="E38" s="51"/>
      <c r="F38" s="19"/>
      <c r="G38" s="19"/>
    </row>
    <row r="39" spans="1:15" s="51" customFormat="1">
      <c r="A39" s="43"/>
      <c r="B39" s="47"/>
    </row>
    <row r="40" spans="1:15" s="51" customFormat="1" ht="12.75"/>
    <row r="41" spans="1:15" s="51" customFormat="1" ht="12.75"/>
    <row r="42" spans="1:15" s="51" customFormat="1" ht="12.75"/>
    <row r="43" spans="1:15" s="51" customFormat="1" ht="12.75"/>
    <row r="44" spans="1:15" s="51" customFormat="1" ht="12.75"/>
    <row r="45" spans="1:15" s="51" customFormat="1" ht="12.75"/>
    <row r="46" spans="1:15" s="51" customFormat="1">
      <c r="A46" s="43"/>
      <c r="B46" s="49"/>
      <c r="C46" s="49"/>
    </row>
    <row r="47" spans="1:15" s="51" customFormat="1" ht="33.75">
      <c r="A47" s="43"/>
      <c r="B47" s="49"/>
      <c r="C47" s="49"/>
      <c r="D47" s="50" t="s">
        <v>61</v>
      </c>
      <c r="E47" s="50" t="s">
        <v>2</v>
      </c>
      <c r="F47" s="50" t="s">
        <v>3</v>
      </c>
      <c r="G47" s="50" t="s">
        <v>4</v>
      </c>
      <c r="H47" s="50" t="s">
        <v>62</v>
      </c>
      <c r="I47" s="50" t="s">
        <v>7</v>
      </c>
      <c r="J47" s="54" t="s">
        <v>11</v>
      </c>
      <c r="K47" s="55" t="s">
        <v>12</v>
      </c>
      <c r="L47" s="55" t="s">
        <v>13</v>
      </c>
      <c r="M47" s="55" t="s">
        <v>63</v>
      </c>
      <c r="N47" s="56" t="s">
        <v>64</v>
      </c>
      <c r="O47" s="56" t="s">
        <v>46</v>
      </c>
    </row>
    <row r="48" spans="1:15" s="51" customFormat="1">
      <c r="A48" s="43">
        <v>2023</v>
      </c>
      <c r="B48" s="43">
        <v>6</v>
      </c>
      <c r="C48" s="52"/>
      <c r="D48" s="53" t="s">
        <v>59</v>
      </c>
      <c r="E48" s="53">
        <v>67.1411927319553</v>
      </c>
      <c r="F48" s="53">
        <v>62.952004139592297</v>
      </c>
      <c r="G48" s="53">
        <v>56.489146913637498</v>
      </c>
      <c r="H48" s="57" t="s">
        <v>59</v>
      </c>
      <c r="I48" s="53">
        <v>53.105169502903699</v>
      </c>
      <c r="J48" s="53">
        <v>73.472299269860301</v>
      </c>
      <c r="K48" s="53">
        <v>69.847671013624606</v>
      </c>
      <c r="L48" s="57" t="s">
        <v>59</v>
      </c>
      <c r="M48" s="53">
        <v>147.47512440525099</v>
      </c>
      <c r="N48" s="53" t="s">
        <v>59</v>
      </c>
      <c r="O48" s="53" t="s">
        <v>59</v>
      </c>
    </row>
    <row r="49" spans="1:15" s="51" customFormat="1">
      <c r="A49" s="43">
        <v>2023</v>
      </c>
      <c r="B49" s="43">
        <v>5</v>
      </c>
      <c r="C49" s="52"/>
      <c r="D49" s="53">
        <v>50.823545417586601</v>
      </c>
      <c r="E49" s="53">
        <v>67.033685501977502</v>
      </c>
      <c r="F49" s="53">
        <v>63.087534712157101</v>
      </c>
      <c r="G49" s="53">
        <v>59.032558648887097</v>
      </c>
      <c r="H49" s="57" t="s">
        <v>59</v>
      </c>
      <c r="I49" s="57" t="s">
        <v>59</v>
      </c>
      <c r="J49" s="53">
        <v>73.106768547111002</v>
      </c>
      <c r="K49" s="53">
        <v>70.036516316759503</v>
      </c>
      <c r="L49" s="57" t="s">
        <v>59</v>
      </c>
      <c r="M49" s="53">
        <v>143.90978294516799</v>
      </c>
      <c r="N49" s="53" t="s">
        <v>59</v>
      </c>
      <c r="O49" s="53">
        <v>117.31581235322101</v>
      </c>
    </row>
    <row r="50" spans="1:15" s="51" customFormat="1">
      <c r="A50" s="43">
        <v>2023</v>
      </c>
      <c r="B50" s="43">
        <v>4</v>
      </c>
      <c r="C50" s="52"/>
      <c r="D50" s="53">
        <v>54.290268367545004</v>
      </c>
      <c r="E50" s="53">
        <v>65.987561798964904</v>
      </c>
      <c r="F50" s="53">
        <v>62.6387435519569</v>
      </c>
      <c r="G50" s="53">
        <v>57.914932129207997</v>
      </c>
      <c r="H50" s="57" t="s">
        <v>59</v>
      </c>
      <c r="I50" s="57" t="s">
        <v>59</v>
      </c>
      <c r="J50" s="53">
        <v>72.704175898003697</v>
      </c>
      <c r="K50" s="53">
        <v>69.167149452594302</v>
      </c>
      <c r="L50" s="57" t="s">
        <v>59</v>
      </c>
      <c r="M50" s="53">
        <v>146.90593820934299</v>
      </c>
      <c r="N50" s="53">
        <v>79.062676411634499</v>
      </c>
      <c r="O50" s="53">
        <v>119.44116232701499</v>
      </c>
    </row>
    <row r="51" spans="1:15" s="51" customFormat="1">
      <c r="A51" s="43">
        <v>2023</v>
      </c>
      <c r="B51" s="43">
        <v>3</v>
      </c>
      <c r="C51" s="52"/>
      <c r="D51" s="53">
        <v>55.626879385622999</v>
      </c>
      <c r="E51" s="53">
        <v>64.7912395073743</v>
      </c>
      <c r="F51" s="53">
        <v>61.6720584901379</v>
      </c>
      <c r="G51" s="53">
        <v>56.943901128864802</v>
      </c>
      <c r="H51" s="57" t="s">
        <v>59</v>
      </c>
      <c r="I51" s="57" t="s">
        <v>59</v>
      </c>
      <c r="J51" s="53">
        <v>72.2015276780769</v>
      </c>
      <c r="K51" s="53">
        <v>67.316450340640301</v>
      </c>
      <c r="L51" s="57" t="s">
        <v>59</v>
      </c>
      <c r="M51" s="53">
        <v>142.68618700670399</v>
      </c>
      <c r="N51" s="53">
        <v>83.640955112323297</v>
      </c>
      <c r="O51" s="53">
        <v>117.49011246038199</v>
      </c>
    </row>
    <row r="52" spans="1:15" s="51" customFormat="1">
      <c r="A52" s="43">
        <v>2023</v>
      </c>
      <c r="B52" s="43">
        <v>2</v>
      </c>
      <c r="C52" s="52"/>
      <c r="D52" s="53">
        <v>56.159667973610702</v>
      </c>
      <c r="E52" s="53">
        <v>64.673119899211301</v>
      </c>
      <c r="F52" s="53">
        <v>60.946019493401302</v>
      </c>
      <c r="G52" s="53">
        <v>57.6370373460012</v>
      </c>
      <c r="H52" s="53" t="s">
        <v>59</v>
      </c>
      <c r="I52" s="53" t="s">
        <v>59</v>
      </c>
      <c r="J52" s="53">
        <v>71.754304714635694</v>
      </c>
      <c r="K52" s="53">
        <v>67.978965714869005</v>
      </c>
      <c r="L52" s="53" t="s">
        <v>59</v>
      </c>
      <c r="M52" s="53">
        <v>144.638522269563</v>
      </c>
      <c r="N52" s="53">
        <v>80.491638182845506</v>
      </c>
      <c r="O52" s="53">
        <v>117.324197121794</v>
      </c>
    </row>
    <row r="53" spans="1:15" s="51" customFormat="1">
      <c r="A53" s="43">
        <v>2023</v>
      </c>
      <c r="B53" s="43">
        <v>1</v>
      </c>
      <c r="C53" s="52"/>
      <c r="D53" s="53" t="s">
        <v>59</v>
      </c>
      <c r="E53" s="53">
        <v>64.708591686819602</v>
      </c>
      <c r="F53" s="53">
        <v>61.530828640527901</v>
      </c>
      <c r="G53" s="53">
        <v>58.855265223687802</v>
      </c>
      <c r="H53" s="53" t="s">
        <v>59</v>
      </c>
      <c r="I53" s="53">
        <v>50.485974656186606</v>
      </c>
      <c r="J53" s="53">
        <v>71.544018303567597</v>
      </c>
      <c r="K53" s="53">
        <v>67.481628806220797</v>
      </c>
      <c r="L53" s="53" t="s">
        <v>59</v>
      </c>
      <c r="M53" s="53">
        <v>144.236242792817</v>
      </c>
      <c r="N53" s="53" t="s">
        <v>59</v>
      </c>
      <c r="O53" s="53">
        <v>116.95965593075501</v>
      </c>
    </row>
    <row r="54" spans="1:15" s="51" customFormat="1">
      <c r="A54" s="43">
        <v>2022</v>
      </c>
      <c r="B54" s="43">
        <v>12</v>
      </c>
      <c r="C54" s="52"/>
      <c r="D54" s="53" t="s">
        <v>59</v>
      </c>
      <c r="E54" s="53">
        <v>64.04465854009554</v>
      </c>
      <c r="F54" s="53">
        <v>60.970627450278059</v>
      </c>
      <c r="G54" s="53">
        <v>58.724980513864487</v>
      </c>
      <c r="H54" s="53" t="s">
        <v>59</v>
      </c>
      <c r="I54" s="53">
        <v>51.793182115527969</v>
      </c>
      <c r="J54" s="53">
        <v>71.187439298799902</v>
      </c>
      <c r="K54" s="53">
        <v>67.064442338236603</v>
      </c>
      <c r="L54" s="53" t="s">
        <v>59</v>
      </c>
      <c r="M54" s="53">
        <v>142.651867035257</v>
      </c>
      <c r="N54" s="53">
        <v>79.981777430024493</v>
      </c>
      <c r="O54" s="53" t="s">
        <v>59</v>
      </c>
    </row>
    <row r="55" spans="1:15" s="51" customFormat="1">
      <c r="A55" s="43">
        <v>2022</v>
      </c>
      <c r="B55" s="43">
        <v>11</v>
      </c>
      <c r="C55" s="52"/>
      <c r="D55" s="53">
        <v>56.034868229646897</v>
      </c>
      <c r="E55" s="53">
        <v>64.18673579145856</v>
      </c>
      <c r="F55" s="53">
        <v>61.84730039197558</v>
      </c>
      <c r="G55" s="53">
        <v>58.368022468284884</v>
      </c>
      <c r="H55" s="53" t="s">
        <v>59</v>
      </c>
      <c r="I55" s="53" t="s">
        <v>59</v>
      </c>
      <c r="J55" s="53">
        <v>70.404521430202095</v>
      </c>
      <c r="K55" s="53">
        <v>65.798836623518397</v>
      </c>
      <c r="L55" s="53" t="s">
        <v>59</v>
      </c>
      <c r="M55" s="53">
        <v>145.19755031353799</v>
      </c>
      <c r="N55" s="53">
        <v>79.118720784638455</v>
      </c>
      <c r="O55" s="53">
        <v>116.00895723761199</v>
      </c>
    </row>
    <row r="56" spans="1:15" s="51" customFormat="1">
      <c r="A56" s="43">
        <v>2022</v>
      </c>
      <c r="B56" s="43">
        <v>10</v>
      </c>
      <c r="C56" s="52"/>
      <c r="D56" s="53">
        <v>58.048435099232911</v>
      </c>
      <c r="E56" s="53">
        <v>64.873442129517514</v>
      </c>
      <c r="F56" s="53">
        <v>62.383898992395061</v>
      </c>
      <c r="G56" s="53">
        <v>57.311047919951555</v>
      </c>
      <c r="H56" s="53" t="s">
        <v>59</v>
      </c>
      <c r="I56" s="53">
        <v>51.282111903138969</v>
      </c>
      <c r="J56" s="53">
        <v>69.513943909855399</v>
      </c>
      <c r="K56" s="53">
        <v>64.747492979598903</v>
      </c>
      <c r="L56" s="53" t="s">
        <v>59</v>
      </c>
      <c r="M56" s="53"/>
      <c r="N56" s="53" t="s">
        <v>59</v>
      </c>
      <c r="O56" s="53">
        <v>115.511203568453</v>
      </c>
    </row>
    <row r="57" spans="1:15" s="51" customFormat="1">
      <c r="A57" s="43">
        <v>2022</v>
      </c>
      <c r="B57" s="43">
        <v>9</v>
      </c>
      <c r="C57" s="52"/>
      <c r="D57" s="53">
        <v>59.349472400414562</v>
      </c>
      <c r="E57" s="53">
        <v>61.956318079287477</v>
      </c>
      <c r="F57" s="53">
        <v>58.722263963558298</v>
      </c>
      <c r="G57" s="53">
        <v>55.070478811101786</v>
      </c>
      <c r="H57" s="53" t="s">
        <v>59</v>
      </c>
      <c r="I57" s="53">
        <v>46.85335585797808</v>
      </c>
      <c r="J57" s="53">
        <v>67.296006503908004</v>
      </c>
      <c r="K57" s="53">
        <v>64.702623371413296</v>
      </c>
      <c r="L57" s="53" t="s">
        <v>59</v>
      </c>
      <c r="M57" s="53">
        <v>140.11427044978799</v>
      </c>
      <c r="N57" s="53">
        <v>73.537856365890065</v>
      </c>
      <c r="O57" s="53">
        <v>115.10727373709101</v>
      </c>
    </row>
    <row r="58" spans="1:15" s="51" customFormat="1">
      <c r="A58" s="43">
        <v>2022</v>
      </c>
      <c r="B58" s="43">
        <v>8</v>
      </c>
      <c r="C58" s="52"/>
      <c r="D58" s="53">
        <v>58.789202722956816</v>
      </c>
      <c r="E58" s="53">
        <v>61.905128432479643</v>
      </c>
      <c r="F58" s="53">
        <v>59.110856478228655</v>
      </c>
      <c r="G58" s="53">
        <v>56.391952466077846</v>
      </c>
      <c r="H58" s="53" t="s">
        <v>59</v>
      </c>
      <c r="I58" s="53">
        <v>48.87909198515397</v>
      </c>
      <c r="J58" s="53">
        <v>67.132664820439899</v>
      </c>
      <c r="K58" s="53">
        <v>62.633651726638902</v>
      </c>
      <c r="L58" s="53" t="s">
        <v>59</v>
      </c>
      <c r="M58" s="53">
        <v>142.19265348535399</v>
      </c>
      <c r="N58" s="53">
        <v>73.541727234690484</v>
      </c>
      <c r="O58" s="53">
        <v>114.87958802539499</v>
      </c>
    </row>
    <row r="59" spans="1:15" s="51" customFormat="1">
      <c r="A59" s="43">
        <v>2022</v>
      </c>
      <c r="B59" s="43">
        <v>7</v>
      </c>
      <c r="C59" s="52"/>
      <c r="D59" s="53">
        <v>61.992672960405805</v>
      </c>
      <c r="E59" s="53">
        <v>61.073773192900674</v>
      </c>
      <c r="F59" s="53">
        <v>57.793129624572806</v>
      </c>
      <c r="G59" s="53">
        <v>55.835875083900667</v>
      </c>
      <c r="H59" s="53" t="s">
        <v>59</v>
      </c>
      <c r="I59" s="53">
        <v>49.096719971039356</v>
      </c>
      <c r="J59" s="53">
        <v>65.783207507416506</v>
      </c>
      <c r="K59" s="53">
        <v>61.598111062980301</v>
      </c>
      <c r="L59" s="53" t="s">
        <v>59</v>
      </c>
      <c r="M59" s="53"/>
      <c r="N59" s="53" t="s">
        <v>59</v>
      </c>
      <c r="O59" s="53">
        <v>114.65020271948499</v>
      </c>
    </row>
    <row r="60" spans="1:15" s="51" customFormat="1">
      <c r="A60" s="43">
        <v>2022</v>
      </c>
      <c r="B60" s="43">
        <v>6</v>
      </c>
      <c r="C60" s="52"/>
      <c r="D60" s="53">
        <v>58.913204501294082</v>
      </c>
      <c r="E60" s="53">
        <v>62.278641361287747</v>
      </c>
      <c r="F60" s="53">
        <v>55.648837369530568</v>
      </c>
      <c r="G60" s="53">
        <v>56.013811709892011</v>
      </c>
      <c r="H60" s="53" t="s">
        <v>59</v>
      </c>
      <c r="I60" s="53" t="s">
        <v>59</v>
      </c>
      <c r="J60" s="53">
        <v>69.131817960387636</v>
      </c>
      <c r="K60" s="53">
        <v>67.869248934578252</v>
      </c>
      <c r="L60" s="53" t="s">
        <v>59</v>
      </c>
      <c r="M60" s="53">
        <v>140.23168749490657</v>
      </c>
      <c r="N60" s="53">
        <v>74.389902548416245</v>
      </c>
      <c r="O60" s="53">
        <v>114.83873304641</v>
      </c>
    </row>
    <row r="61" spans="1:15" s="51" customFormat="1">
      <c r="A61" s="43">
        <v>2022</v>
      </c>
      <c r="B61" s="43">
        <v>5</v>
      </c>
      <c r="C61" s="52"/>
      <c r="D61" s="53">
        <v>58.507592853446212</v>
      </c>
      <c r="E61" s="53">
        <v>62.330141156868066</v>
      </c>
      <c r="F61" s="53">
        <v>56.834194966363093</v>
      </c>
      <c r="G61" s="53">
        <v>53.466258758025155</v>
      </c>
      <c r="H61" s="53" t="s">
        <v>59</v>
      </c>
      <c r="I61" s="53" t="s">
        <v>59</v>
      </c>
      <c r="J61" s="53">
        <v>68.757422392874474</v>
      </c>
      <c r="K61" s="53">
        <v>68.996570381228935</v>
      </c>
      <c r="L61" s="53" t="s">
        <v>59</v>
      </c>
      <c r="M61" s="53">
        <v>138.43506078451776</v>
      </c>
      <c r="N61" s="53">
        <v>68.953387075201661</v>
      </c>
      <c r="O61" s="53">
        <v>105.802584190351</v>
      </c>
    </row>
    <row r="62" spans="1:15" s="51" customFormat="1">
      <c r="A62" s="43">
        <v>2022</v>
      </c>
      <c r="B62" s="43">
        <v>4</v>
      </c>
      <c r="C62" s="52"/>
      <c r="D62" s="53">
        <v>53.08862956868937</v>
      </c>
      <c r="E62" s="53">
        <v>60.830705743138871</v>
      </c>
      <c r="F62" s="53">
        <v>58.036455863376432</v>
      </c>
      <c r="G62" s="53">
        <v>55.279228693822269</v>
      </c>
      <c r="H62" s="53" t="s">
        <v>59</v>
      </c>
      <c r="I62" s="53" t="s">
        <v>59</v>
      </c>
      <c r="J62" s="53">
        <v>69.300435886220811</v>
      </c>
      <c r="K62" s="53">
        <v>66.811847312590999</v>
      </c>
      <c r="L62" s="53" t="s">
        <v>59</v>
      </c>
      <c r="M62" s="53">
        <v>133.4147718583346</v>
      </c>
      <c r="N62" s="53">
        <v>65.831751681716781</v>
      </c>
      <c r="O62" s="53">
        <v>110.462926544105</v>
      </c>
    </row>
    <row r="63" spans="1:15" s="51" customFormat="1">
      <c r="A63" s="43">
        <v>2022</v>
      </c>
      <c r="B63" s="43">
        <v>3</v>
      </c>
      <c r="C63" s="52"/>
      <c r="D63" s="53">
        <v>55.995844558227958</v>
      </c>
      <c r="E63" s="53">
        <v>60.343660825714451</v>
      </c>
      <c r="F63" s="53">
        <v>56.935431823764745</v>
      </c>
      <c r="G63" s="53">
        <v>54.342552871953366</v>
      </c>
      <c r="H63" s="53" t="s">
        <v>59</v>
      </c>
      <c r="I63" s="53">
        <v>48.987650314244412</v>
      </c>
      <c r="J63" s="53">
        <v>67.897942812583011</v>
      </c>
      <c r="K63" s="53">
        <v>65.427888385806682</v>
      </c>
      <c r="L63" s="53" t="s">
        <v>59</v>
      </c>
      <c r="M63" s="53">
        <v>135.45199167944077</v>
      </c>
      <c r="N63" s="53">
        <v>68.372448422481085</v>
      </c>
      <c r="O63" s="53">
        <v>109.65193100675199</v>
      </c>
    </row>
    <row r="64" spans="1:15" s="51" customFormat="1">
      <c r="A64" s="43">
        <v>2022</v>
      </c>
      <c r="B64" s="43">
        <v>2</v>
      </c>
      <c r="C64" s="52"/>
      <c r="D64" s="53">
        <v>56.306324965005892</v>
      </c>
      <c r="E64" s="53">
        <v>60.260430422640212</v>
      </c>
      <c r="F64" s="53">
        <v>58.967804253794377</v>
      </c>
      <c r="G64" s="53">
        <v>54.151083992928463</v>
      </c>
      <c r="H64" s="53" t="s">
        <v>59</v>
      </c>
      <c r="I64" s="53" t="s">
        <v>59</v>
      </c>
      <c r="J64" s="53">
        <v>67.578844003895384</v>
      </c>
      <c r="K64" s="53">
        <v>64.961566630219565</v>
      </c>
      <c r="L64" s="53">
        <v>61.098455908844983</v>
      </c>
      <c r="M64" s="53">
        <v>137.23262936200072</v>
      </c>
      <c r="N64" s="53">
        <v>72.018137607345039</v>
      </c>
      <c r="O64" s="53">
        <v>110.609696592398</v>
      </c>
    </row>
    <row r="65" spans="1:15" s="51" customFormat="1">
      <c r="A65" s="43">
        <v>2022</v>
      </c>
      <c r="B65" s="43">
        <v>1</v>
      </c>
      <c r="C65" s="52"/>
      <c r="D65" s="53">
        <v>51.946607436610407</v>
      </c>
      <c r="E65" s="53">
        <v>60.629448020643231</v>
      </c>
      <c r="F65" s="53">
        <v>57.344714379240671</v>
      </c>
      <c r="G65" s="53">
        <v>54.366267501410327</v>
      </c>
      <c r="H65" s="53" t="s">
        <v>59</v>
      </c>
      <c r="I65" s="53" t="s">
        <v>59</v>
      </c>
      <c r="J65" s="53">
        <v>66.964610254407546</v>
      </c>
      <c r="K65" s="53">
        <v>64.838296141505253</v>
      </c>
      <c r="L65" s="53">
        <v>59.792331153476454</v>
      </c>
      <c r="M65" s="53">
        <v>134.00820687907463</v>
      </c>
      <c r="N65" s="53">
        <v>73.213816785170792</v>
      </c>
      <c r="O65" s="53">
        <v>110.845525840725</v>
      </c>
    </row>
    <row r="66" spans="1:15" s="51" customFormat="1">
      <c r="A66" s="43">
        <v>2021</v>
      </c>
      <c r="B66" s="43">
        <v>12</v>
      </c>
      <c r="C66" s="52"/>
      <c r="D66" s="53">
        <v>51.970263681822317</v>
      </c>
      <c r="E66" s="53">
        <v>60.652445689493916</v>
      </c>
      <c r="F66" s="53">
        <v>58.965652681950374</v>
      </c>
      <c r="G66" s="53">
        <v>53.511676398154151</v>
      </c>
      <c r="H66" s="53" t="s">
        <v>59</v>
      </c>
      <c r="I66" s="53">
        <v>48.822771209652252</v>
      </c>
      <c r="J66" s="53">
        <v>66.808744102489356</v>
      </c>
      <c r="K66" s="53">
        <v>64.689616156245734</v>
      </c>
      <c r="L66" s="53">
        <v>60.134246290412939</v>
      </c>
      <c r="M66" s="53">
        <v>134.22378043659322</v>
      </c>
      <c r="N66" s="53">
        <v>76.538102402243098</v>
      </c>
      <c r="O66" s="53">
        <v>108.409715329542</v>
      </c>
    </row>
    <row r="67" spans="1:15" s="51" customFormat="1">
      <c r="A67" s="43">
        <v>2021</v>
      </c>
      <c r="B67" s="43">
        <v>11</v>
      </c>
      <c r="C67" s="52"/>
      <c r="D67" s="53">
        <v>56.85557307731294</v>
      </c>
      <c r="E67" s="53">
        <v>59.707287798465558</v>
      </c>
      <c r="F67" s="53">
        <v>57.064068720960606</v>
      </c>
      <c r="G67" s="53">
        <v>53.23410450913272</v>
      </c>
      <c r="H67" s="53" t="s">
        <v>59</v>
      </c>
      <c r="I67" s="53" t="s">
        <v>59</v>
      </c>
      <c r="J67" s="53">
        <v>66.645068793027946</v>
      </c>
      <c r="K67" s="53">
        <v>64.457734605741862</v>
      </c>
      <c r="L67" s="53">
        <v>60.593231331336398</v>
      </c>
      <c r="M67" s="53">
        <v>134.15353468865209</v>
      </c>
      <c r="N67" s="53">
        <v>77.331666836167074</v>
      </c>
      <c r="O67" s="53">
        <v>109.964879434097</v>
      </c>
    </row>
    <row r="68" spans="1:15" s="51" customFormat="1">
      <c r="A68" s="43">
        <v>2021</v>
      </c>
      <c r="B68" s="43">
        <v>10</v>
      </c>
      <c r="C68" s="52"/>
      <c r="D68" s="53">
        <v>54.703672000825229</v>
      </c>
      <c r="E68" s="53">
        <v>57.277776341064325</v>
      </c>
      <c r="F68" s="53">
        <v>54.5337376336023</v>
      </c>
      <c r="G68" s="53">
        <v>51.879187139378594</v>
      </c>
      <c r="H68" s="53" t="s">
        <v>59</v>
      </c>
      <c r="I68" s="53">
        <v>46.934145437044869</v>
      </c>
      <c r="J68" s="53">
        <v>65.68590952509804</v>
      </c>
      <c r="K68" s="53">
        <v>62.970356632262082</v>
      </c>
      <c r="L68" s="53" t="s">
        <v>59</v>
      </c>
      <c r="M68" s="53">
        <v>133.9614925115614</v>
      </c>
      <c r="N68" s="53">
        <v>74.540494218546982</v>
      </c>
      <c r="O68" s="53">
        <v>109.757284259876</v>
      </c>
    </row>
    <row r="69" spans="1:15" s="51" customFormat="1">
      <c r="A69" s="43">
        <v>2021</v>
      </c>
      <c r="B69" s="43">
        <v>9</v>
      </c>
      <c r="C69" s="52"/>
      <c r="D69" s="53">
        <v>56.016135268266943</v>
      </c>
      <c r="E69" s="53">
        <v>55.486320346662353</v>
      </c>
      <c r="F69" s="53">
        <v>53.875597079362571</v>
      </c>
      <c r="G69" s="53">
        <v>52.069958950376716</v>
      </c>
      <c r="H69" s="53" t="s">
        <v>59</v>
      </c>
      <c r="I69" s="53">
        <v>45.290236804434997</v>
      </c>
      <c r="J69" s="53">
        <v>64.123966088311889</v>
      </c>
      <c r="K69" s="53">
        <v>61.617609132250386</v>
      </c>
      <c r="L69" s="53">
        <v>57.171815954011407</v>
      </c>
      <c r="M69" s="53">
        <v>133.87173935521227</v>
      </c>
      <c r="N69" s="53">
        <v>79.093225950663708</v>
      </c>
      <c r="O69" s="53">
        <v>108.017494782231</v>
      </c>
    </row>
    <row r="70" spans="1:15" s="51" customFormat="1">
      <c r="A70" s="43">
        <v>2021</v>
      </c>
      <c r="B70" s="43">
        <v>8</v>
      </c>
      <c r="C70" s="52"/>
      <c r="D70" s="53">
        <v>57.610156729015657</v>
      </c>
      <c r="E70" s="53">
        <v>54.738738417207614</v>
      </c>
      <c r="F70" s="53">
        <v>53.113472943257101</v>
      </c>
      <c r="G70" s="53">
        <v>51.411281002051837</v>
      </c>
      <c r="H70" s="53" t="s">
        <v>59</v>
      </c>
      <c r="I70" s="53">
        <v>44.525270941742633</v>
      </c>
      <c r="J70" s="53">
        <v>62.196294672708241</v>
      </c>
      <c r="K70" s="53">
        <v>59.165101427380471</v>
      </c>
      <c r="L70" s="53">
        <v>56.495051221161006</v>
      </c>
      <c r="M70" s="53">
        <v>133.5437153619155</v>
      </c>
      <c r="N70" s="53">
        <v>79.459180631938693</v>
      </c>
      <c r="O70" s="53">
        <v>107.908245797701</v>
      </c>
    </row>
    <row r="71" spans="1:15" s="51" customFormat="1">
      <c r="A71" s="43">
        <v>2021</v>
      </c>
      <c r="B71" s="43">
        <v>7</v>
      </c>
      <c r="C71" s="52"/>
      <c r="D71" s="53" t="s">
        <v>59</v>
      </c>
      <c r="E71" s="53">
        <v>55.958160073259535</v>
      </c>
      <c r="F71" s="53">
        <v>52.559246237247201</v>
      </c>
      <c r="G71" s="53">
        <v>50.190164117970873</v>
      </c>
      <c r="H71" s="53" t="s">
        <v>59</v>
      </c>
      <c r="I71" s="53">
        <v>47.00858214293013</v>
      </c>
      <c r="J71" s="53">
        <v>63.746839497884991</v>
      </c>
      <c r="K71" s="53">
        <v>63.068440519953008</v>
      </c>
      <c r="L71" s="53" t="s">
        <v>59</v>
      </c>
      <c r="M71" s="53">
        <v>135.54900362147094</v>
      </c>
      <c r="N71" s="53">
        <v>76.181503178817636</v>
      </c>
      <c r="O71" s="53">
        <v>112.69463368290999</v>
      </c>
    </row>
    <row r="72" spans="1:15" s="51" customFormat="1">
      <c r="A72" s="43">
        <v>2021</v>
      </c>
      <c r="B72" s="43">
        <v>6</v>
      </c>
      <c r="C72" s="52"/>
      <c r="D72" s="53">
        <v>50.150349948683939</v>
      </c>
      <c r="E72" s="53">
        <v>55.89622686346808</v>
      </c>
      <c r="F72" s="53">
        <v>53.785592264908274</v>
      </c>
      <c r="G72" s="53">
        <v>50.690570901412137</v>
      </c>
      <c r="H72" s="53">
        <v>54.600627507813826</v>
      </c>
      <c r="I72" s="53" t="s">
        <v>59</v>
      </c>
      <c r="J72" s="53">
        <v>65.143533419412847</v>
      </c>
      <c r="K72" s="53">
        <v>63.162490070011579</v>
      </c>
      <c r="L72" s="53" t="s">
        <v>59</v>
      </c>
      <c r="M72" s="53">
        <v>134.24972388955584</v>
      </c>
      <c r="N72" s="53" t="s">
        <v>59</v>
      </c>
      <c r="O72" s="53">
        <v>111.332341739852</v>
      </c>
    </row>
    <row r="73" spans="1:15" s="51" customFormat="1">
      <c r="A73" s="43">
        <v>2021</v>
      </c>
      <c r="B73" s="43">
        <v>5</v>
      </c>
      <c r="C73" s="52"/>
      <c r="D73" s="53">
        <v>53.086439237023534</v>
      </c>
      <c r="E73" s="53">
        <v>56.167101157182344</v>
      </c>
      <c r="F73" s="53">
        <v>54.68620055627332</v>
      </c>
      <c r="G73" s="53">
        <v>53.895466444085415</v>
      </c>
      <c r="H73" s="53">
        <v>55.530268257150048</v>
      </c>
      <c r="I73" s="53" t="s">
        <v>59</v>
      </c>
      <c r="J73" s="53">
        <v>63.930447699712431</v>
      </c>
      <c r="K73" s="53">
        <v>63.289262694008372</v>
      </c>
      <c r="L73" s="53" t="s">
        <v>59</v>
      </c>
      <c r="M73" s="53">
        <v>134.76928846647832</v>
      </c>
      <c r="N73" s="53">
        <v>78.801308031507659</v>
      </c>
      <c r="O73" s="53">
        <v>109.330587513525</v>
      </c>
    </row>
    <row r="74" spans="1:15" s="51" customFormat="1">
      <c r="A74" s="43">
        <v>2021</v>
      </c>
      <c r="B74" s="43">
        <v>4</v>
      </c>
      <c r="C74" s="52"/>
      <c r="D74" s="53">
        <v>51.093900976622564</v>
      </c>
      <c r="E74" s="53">
        <v>57.360597022846925</v>
      </c>
      <c r="F74" s="53">
        <v>54.38466381888157</v>
      </c>
      <c r="G74" s="53">
        <v>52.61034608701992</v>
      </c>
      <c r="H74" s="53" t="s">
        <v>59</v>
      </c>
      <c r="I74" s="53" t="s">
        <v>59</v>
      </c>
      <c r="J74" s="53">
        <v>64.164905911522723</v>
      </c>
      <c r="K74" s="53">
        <v>63.620197263884052</v>
      </c>
      <c r="L74" s="53" t="s">
        <v>59</v>
      </c>
      <c r="M74" s="53">
        <v>134.11555926049127</v>
      </c>
      <c r="N74" s="53">
        <v>77.581947896066097</v>
      </c>
      <c r="O74" s="53">
        <v>110.330894740782</v>
      </c>
    </row>
    <row r="75" spans="1:15" s="51" customFormat="1">
      <c r="A75" s="43">
        <v>2021</v>
      </c>
      <c r="B75" s="43">
        <v>3</v>
      </c>
      <c r="C75" s="52"/>
      <c r="D75" s="53">
        <v>48.667162355577467</v>
      </c>
      <c r="E75" s="53">
        <v>56.998932556011574</v>
      </c>
      <c r="F75" s="53">
        <v>55.136520674502485</v>
      </c>
      <c r="G75" s="53">
        <v>53.454716105299781</v>
      </c>
      <c r="H75" s="53" t="s">
        <v>59</v>
      </c>
      <c r="I75" s="53">
        <v>47.907557388155929</v>
      </c>
      <c r="J75" s="53">
        <v>63.248861629705402</v>
      </c>
      <c r="K75" s="53">
        <v>62.319894375135995</v>
      </c>
      <c r="L75" s="53" t="s">
        <v>59</v>
      </c>
      <c r="M75" s="53">
        <v>134.52108487398414</v>
      </c>
      <c r="N75" s="53">
        <v>77.187422427598008</v>
      </c>
      <c r="O75" s="53">
        <v>109.76873406009</v>
      </c>
    </row>
    <row r="76" spans="1:15" s="51" customFormat="1">
      <c r="A76" s="43">
        <v>2021</v>
      </c>
      <c r="B76" s="43">
        <v>2</v>
      </c>
      <c r="C76" s="52"/>
      <c r="D76" s="53">
        <v>48.740456989763217</v>
      </c>
      <c r="E76" s="53">
        <v>55.402137199839188</v>
      </c>
      <c r="F76" s="53">
        <v>55.12899794943916</v>
      </c>
      <c r="G76" s="53">
        <v>53.588833602248201</v>
      </c>
      <c r="H76" s="53" t="s">
        <v>59</v>
      </c>
      <c r="I76" s="53" t="s">
        <v>59</v>
      </c>
      <c r="J76" s="53">
        <v>63.618984013270527</v>
      </c>
      <c r="K76" s="53">
        <v>61.717770765605849</v>
      </c>
      <c r="L76" s="53">
        <v>58.443775455285973</v>
      </c>
      <c r="M76" s="53">
        <v>134.55673019278342</v>
      </c>
      <c r="N76" s="53" t="s">
        <v>59</v>
      </c>
      <c r="O76" s="53">
        <v>109.19067196947201</v>
      </c>
    </row>
    <row r="77" spans="1:15" s="51" customFormat="1">
      <c r="A77" s="43">
        <v>2021</v>
      </c>
      <c r="B77" s="43">
        <v>1</v>
      </c>
      <c r="C77" s="52"/>
      <c r="D77" s="53">
        <v>46.779913921078112</v>
      </c>
      <c r="E77" s="53">
        <v>56.04789593855444</v>
      </c>
      <c r="F77" s="53">
        <v>54.443627115824775</v>
      </c>
      <c r="G77" s="53">
        <v>52.039097994889183</v>
      </c>
      <c r="H77" s="53" t="s">
        <v>59</v>
      </c>
      <c r="I77" s="53" t="s">
        <v>59</v>
      </c>
      <c r="J77" s="53">
        <v>63.142906242499997</v>
      </c>
      <c r="K77" s="53">
        <v>60.441755853928683</v>
      </c>
      <c r="L77" s="53" t="s">
        <v>59</v>
      </c>
      <c r="M77" s="53">
        <v>133.99484143980186</v>
      </c>
      <c r="N77" s="53" t="s">
        <v>59</v>
      </c>
      <c r="O77" s="53">
        <v>109.69838231444299</v>
      </c>
    </row>
    <row r="78" spans="1:15" s="51" customFormat="1" ht="12.75">
      <c r="A78" s="58">
        <v>2020</v>
      </c>
      <c r="B78" s="58">
        <v>12</v>
      </c>
      <c r="C78" s="52"/>
      <c r="D78" s="53">
        <v>48.613330061667313</v>
      </c>
      <c r="E78" s="53">
        <v>56.787052993326512</v>
      </c>
      <c r="F78" s="53">
        <v>55.006640931407638</v>
      </c>
      <c r="G78" s="53">
        <v>52.369079861808444</v>
      </c>
      <c r="H78" s="53" t="s">
        <v>59</v>
      </c>
      <c r="I78" s="53">
        <v>46.353680311079813</v>
      </c>
      <c r="J78" s="53">
        <v>63.218867934925797</v>
      </c>
      <c r="K78" s="53">
        <v>60.638377115058439</v>
      </c>
      <c r="L78" s="53">
        <v>57.86543607470248</v>
      </c>
      <c r="M78" s="53">
        <v>131.44074087788425</v>
      </c>
      <c r="N78" s="53">
        <v>75.997084683986486</v>
      </c>
      <c r="O78" s="53">
        <v>110.221247047444</v>
      </c>
    </row>
    <row r="79" spans="1:15" s="51" customFormat="1" ht="12.75">
      <c r="A79" s="58">
        <v>2020</v>
      </c>
      <c r="B79" s="58">
        <v>11</v>
      </c>
      <c r="C79" s="52"/>
      <c r="D79" s="53">
        <v>48.699395715144917</v>
      </c>
      <c r="E79" s="53">
        <v>56.144216297538129</v>
      </c>
      <c r="F79" s="53">
        <v>54.640674123433733</v>
      </c>
      <c r="G79" s="53">
        <v>52.197079343345479</v>
      </c>
      <c r="H79" s="53" t="s">
        <v>59</v>
      </c>
      <c r="I79" s="53" t="s">
        <v>59</v>
      </c>
      <c r="J79" s="53">
        <v>63.130757384569826</v>
      </c>
      <c r="K79" s="53">
        <v>60.657271697384019</v>
      </c>
      <c r="L79" s="53">
        <v>58.312602772609978</v>
      </c>
      <c r="M79" s="53">
        <v>133.91451967828951</v>
      </c>
      <c r="N79" s="53">
        <v>76.550720942856827</v>
      </c>
      <c r="O79" s="53">
        <v>109.061105333697</v>
      </c>
    </row>
    <row r="80" spans="1:15" s="51" customFormat="1" ht="12.75">
      <c r="A80" s="58">
        <v>2020</v>
      </c>
      <c r="B80" s="58">
        <v>10</v>
      </c>
      <c r="C80" s="52"/>
      <c r="D80" s="53">
        <v>47.03970504009164</v>
      </c>
      <c r="E80" s="53">
        <v>55.497906037031242</v>
      </c>
      <c r="F80" s="53">
        <v>54.321317696538976</v>
      </c>
      <c r="G80" s="53">
        <v>50.883115707828196</v>
      </c>
      <c r="H80" s="53" t="s">
        <v>59</v>
      </c>
      <c r="I80" s="53" t="s">
        <v>59</v>
      </c>
      <c r="J80" s="53">
        <v>58.891685318658446</v>
      </c>
      <c r="K80" s="53">
        <v>59.800688608711148</v>
      </c>
      <c r="L80" s="53">
        <v>57.743377510432971</v>
      </c>
      <c r="M80" s="53">
        <v>133.9496156922491</v>
      </c>
      <c r="N80" s="53" t="s">
        <v>59</v>
      </c>
      <c r="O80" s="53">
        <v>108.02327703162101</v>
      </c>
    </row>
    <row r="81" spans="1:15" s="51" customFormat="1" ht="12.75">
      <c r="A81" s="58">
        <v>2020</v>
      </c>
      <c r="B81" s="58">
        <v>9</v>
      </c>
      <c r="C81" s="52"/>
      <c r="D81" s="53">
        <v>45.937818024476528</v>
      </c>
      <c r="E81" s="53">
        <v>55.847349005653449</v>
      </c>
      <c r="F81" s="53">
        <v>53.390630114279212</v>
      </c>
      <c r="G81" s="53">
        <v>51.572832984299829</v>
      </c>
      <c r="H81" s="53" t="s">
        <v>59</v>
      </c>
      <c r="I81" s="53">
        <v>42.838666952098436</v>
      </c>
      <c r="J81" s="53">
        <v>62.380192740491445</v>
      </c>
      <c r="K81" s="53">
        <v>59.879636718332776</v>
      </c>
      <c r="L81" s="53">
        <v>57.462630815119489</v>
      </c>
      <c r="M81" s="53">
        <v>133.93487024351393</v>
      </c>
      <c r="N81" s="53" t="s">
        <v>59</v>
      </c>
      <c r="O81" s="53">
        <v>107.092005964086</v>
      </c>
    </row>
    <row r="82" spans="1:15" s="51" customFormat="1" ht="12.75">
      <c r="A82" s="58">
        <v>2020</v>
      </c>
      <c r="B82" s="58">
        <v>8</v>
      </c>
      <c r="C82" s="52"/>
      <c r="D82" s="53">
        <v>45.938352429374092</v>
      </c>
      <c r="E82" s="53">
        <v>55.056656125891834</v>
      </c>
      <c r="F82" s="53">
        <v>52.569770786461845</v>
      </c>
      <c r="G82" s="53">
        <v>51.580388590845928</v>
      </c>
      <c r="H82" s="53" t="s">
        <v>59</v>
      </c>
      <c r="I82" s="53">
        <v>43.444671173732175</v>
      </c>
      <c r="J82" s="53">
        <v>61.735388582393512</v>
      </c>
      <c r="K82" s="53">
        <v>58.43290218818774</v>
      </c>
      <c r="L82" s="53">
        <v>56.364671511871542</v>
      </c>
      <c r="M82" s="53">
        <v>134.65218593116322</v>
      </c>
      <c r="N82" s="53" t="s">
        <v>59</v>
      </c>
      <c r="O82" s="53">
        <v>108.84542376202501</v>
      </c>
    </row>
    <row r="83" spans="1:15" s="51" customFormat="1" ht="12.75">
      <c r="A83" s="58">
        <v>2020</v>
      </c>
      <c r="B83" s="58">
        <v>7</v>
      </c>
      <c r="C83" s="52"/>
      <c r="D83" s="53">
        <v>48.284794007735307</v>
      </c>
      <c r="E83" s="53">
        <v>54.841268184107051</v>
      </c>
      <c r="F83" s="53">
        <v>52.466255453938594</v>
      </c>
      <c r="G83" s="53">
        <v>51.761891233423974</v>
      </c>
      <c r="H83" s="53" t="s">
        <v>59</v>
      </c>
      <c r="I83" s="53">
        <v>45.252024555868644</v>
      </c>
      <c r="J83" s="53">
        <v>63.167102387922625</v>
      </c>
      <c r="K83" s="53">
        <v>58.908749948659121</v>
      </c>
      <c r="L83" s="53">
        <v>56.460695766140525</v>
      </c>
      <c r="M83" s="53">
        <v>134.69612035752812</v>
      </c>
      <c r="N83" s="53">
        <v>77.354300807008215</v>
      </c>
      <c r="O83" s="53">
        <v>106.505076535757</v>
      </c>
    </row>
    <row r="84" spans="1:15" s="51" customFormat="1" ht="12.75">
      <c r="A84" s="58">
        <v>2020</v>
      </c>
      <c r="B84" s="58">
        <v>6</v>
      </c>
      <c r="C84" s="52"/>
      <c r="D84" s="53" t="s">
        <v>59</v>
      </c>
      <c r="E84" s="53">
        <v>54.826879073203571</v>
      </c>
      <c r="F84" s="53">
        <v>53.992493372191277</v>
      </c>
      <c r="G84" s="53">
        <v>51.360973795437012</v>
      </c>
      <c r="H84" s="53" t="s">
        <v>59</v>
      </c>
      <c r="I84" s="53" t="s">
        <v>59</v>
      </c>
      <c r="J84" s="53">
        <v>65.395575166214726</v>
      </c>
      <c r="K84" s="53" t="s">
        <v>59</v>
      </c>
      <c r="L84" s="53" t="s">
        <v>59</v>
      </c>
      <c r="M84" s="53">
        <v>133.9835757620472</v>
      </c>
      <c r="N84" s="53">
        <v>79.01724818921187</v>
      </c>
      <c r="O84" s="53"/>
    </row>
    <row r="85" spans="1:15" s="51" customFormat="1" ht="12.75">
      <c r="A85" s="58">
        <v>2020</v>
      </c>
      <c r="B85" s="58">
        <v>5</v>
      </c>
      <c r="C85" s="52"/>
      <c r="D85" s="53">
        <v>47.718783033401195</v>
      </c>
      <c r="E85" s="53">
        <v>56.463800974200382</v>
      </c>
      <c r="F85" s="53">
        <v>54.446951129740206</v>
      </c>
      <c r="G85" s="53">
        <v>51.575770267779696</v>
      </c>
      <c r="H85" s="53" t="s">
        <v>59</v>
      </c>
      <c r="I85" s="53" t="s">
        <v>59</v>
      </c>
      <c r="J85" s="53">
        <v>65.035482350744473</v>
      </c>
      <c r="K85" s="53">
        <v>62.07630947674356</v>
      </c>
      <c r="L85" s="53" t="s">
        <v>59</v>
      </c>
      <c r="M85" s="53">
        <v>134.22345718131419</v>
      </c>
      <c r="N85" s="53">
        <v>77.929928725139092</v>
      </c>
      <c r="O85" s="53">
        <v>114.238826647458</v>
      </c>
    </row>
    <row r="86" spans="1:15" s="51" customFormat="1" ht="12.75">
      <c r="A86" s="58">
        <v>2020</v>
      </c>
      <c r="B86" s="58">
        <v>4</v>
      </c>
      <c r="C86" s="52"/>
      <c r="D86" s="53">
        <v>48.272305507523484</v>
      </c>
      <c r="E86" s="53">
        <v>57.708270091496551</v>
      </c>
      <c r="F86" s="53">
        <v>55.27348076474037</v>
      </c>
      <c r="G86" s="53">
        <v>53.0845690208522</v>
      </c>
      <c r="H86" s="53" t="s">
        <v>59</v>
      </c>
      <c r="I86" s="53" t="s">
        <v>59</v>
      </c>
      <c r="J86" s="53">
        <v>64.526422020441231</v>
      </c>
      <c r="K86" s="53">
        <v>61.05146343834663</v>
      </c>
      <c r="L86" s="53" t="s">
        <v>59</v>
      </c>
      <c r="M86" s="53">
        <v>134.36010196960297</v>
      </c>
      <c r="N86" s="53" t="s">
        <v>59</v>
      </c>
      <c r="O86" s="53">
        <v>113.81205536520601</v>
      </c>
    </row>
    <row r="87" spans="1:15" s="51" customFormat="1" ht="12.75">
      <c r="A87" s="58">
        <v>2020</v>
      </c>
      <c r="B87" s="58">
        <v>3</v>
      </c>
      <c r="C87" s="52"/>
      <c r="D87" s="53" t="s">
        <v>59</v>
      </c>
      <c r="E87" s="53">
        <v>56.893566076466826</v>
      </c>
      <c r="F87" s="53">
        <v>54.820690444017409</v>
      </c>
      <c r="G87" s="53">
        <v>53.129468058119414</v>
      </c>
      <c r="H87" s="53" t="s">
        <v>59</v>
      </c>
      <c r="I87" s="53" t="s">
        <v>59</v>
      </c>
      <c r="J87" s="53">
        <v>63.245541068549052</v>
      </c>
      <c r="K87" s="53">
        <v>60.606556725704266</v>
      </c>
      <c r="L87" s="53" t="s">
        <v>59</v>
      </c>
      <c r="M87" s="53">
        <v>134.86551209382722</v>
      </c>
      <c r="N87" s="53">
        <v>78.179899099356092</v>
      </c>
      <c r="O87" s="53">
        <v>113.589396568688</v>
      </c>
    </row>
    <row r="88" spans="1:15" s="51" customFormat="1" ht="12.75">
      <c r="A88" s="58">
        <v>2020</v>
      </c>
      <c r="B88" s="58">
        <v>2</v>
      </c>
      <c r="C88" s="52"/>
      <c r="D88" s="53">
        <v>48.989613079361092</v>
      </c>
      <c r="E88" s="53">
        <v>56.758872114641711</v>
      </c>
      <c r="F88" s="53">
        <v>55.66064252394267</v>
      </c>
      <c r="G88" s="53">
        <v>54.153566169737999</v>
      </c>
      <c r="H88" s="53" t="s">
        <v>59</v>
      </c>
      <c r="I88" s="53">
        <v>46.251069404721726</v>
      </c>
      <c r="J88" s="53">
        <v>63.468008916163917</v>
      </c>
      <c r="K88" s="53">
        <v>60.585499908856569</v>
      </c>
      <c r="L88" s="53" t="s">
        <v>59</v>
      </c>
      <c r="M88" s="53">
        <v>134.47143863709925</v>
      </c>
      <c r="N88" s="53">
        <v>82.662020211870157</v>
      </c>
      <c r="O88" s="53">
        <v>112.96190159263</v>
      </c>
    </row>
    <row r="89" spans="1:15" s="51" customFormat="1" ht="12.75">
      <c r="A89" s="58">
        <v>2020</v>
      </c>
      <c r="B89" s="58">
        <v>1</v>
      </c>
      <c r="C89" s="52"/>
      <c r="D89" s="53">
        <v>49.62345948714858</v>
      </c>
      <c r="E89" s="53">
        <v>57.380659353766042</v>
      </c>
      <c r="F89" s="53">
        <v>54.947867767319678</v>
      </c>
      <c r="G89" s="53">
        <v>52.691179813247189</v>
      </c>
      <c r="H89" s="53" t="s">
        <v>59</v>
      </c>
      <c r="I89" s="53">
        <v>44.59337748344371</v>
      </c>
      <c r="J89" s="53">
        <v>63.986991276400374</v>
      </c>
      <c r="K89" s="53">
        <v>60.600009188138138</v>
      </c>
      <c r="L89" s="53">
        <v>59.716298261944786</v>
      </c>
      <c r="M89" s="53">
        <v>134.60636431211535</v>
      </c>
      <c r="N89" s="53" t="s">
        <v>59</v>
      </c>
      <c r="O89" s="53">
        <v>112.59025079188901</v>
      </c>
    </row>
    <row r="90" spans="1:15" s="51" customFormat="1" ht="12.75">
      <c r="A90" s="51">
        <v>2019</v>
      </c>
      <c r="B90" s="51">
        <v>12</v>
      </c>
      <c r="C90" s="52"/>
      <c r="D90" s="53">
        <v>49.709209066827839</v>
      </c>
      <c r="E90" s="53">
        <v>56.707961544744819</v>
      </c>
      <c r="F90" s="53">
        <v>55.003022546980063</v>
      </c>
      <c r="G90" s="53">
        <v>53.375993512636846</v>
      </c>
      <c r="H90" s="53" t="s">
        <v>59</v>
      </c>
      <c r="I90" s="53" t="s">
        <v>59</v>
      </c>
      <c r="J90" s="53">
        <v>63.41922946834373</v>
      </c>
      <c r="K90" s="53">
        <v>60.447651496344925</v>
      </c>
      <c r="L90" s="53">
        <v>57.761698754156043</v>
      </c>
      <c r="M90" s="53">
        <v>134.09674426542713</v>
      </c>
      <c r="N90" s="53">
        <v>84.056220782087038</v>
      </c>
      <c r="O90" s="53">
        <v>111.88445512307101</v>
      </c>
    </row>
    <row r="91" spans="1:15" s="51" customFormat="1" ht="12.75">
      <c r="A91" s="51">
        <v>2019</v>
      </c>
      <c r="B91" s="58">
        <v>11</v>
      </c>
      <c r="C91" s="52"/>
      <c r="D91" s="53">
        <v>50.276211351079169</v>
      </c>
      <c r="E91" s="53">
        <v>56.314217741043457</v>
      </c>
      <c r="F91" s="53">
        <v>53.718517911116237</v>
      </c>
      <c r="G91" s="53">
        <v>51.107492513679233</v>
      </c>
      <c r="H91" s="53" t="s">
        <v>59</v>
      </c>
      <c r="I91" s="53">
        <v>45.650141514774148</v>
      </c>
      <c r="J91" s="53">
        <v>62.95689773295652</v>
      </c>
      <c r="K91" s="53">
        <v>60.200543262615078</v>
      </c>
      <c r="L91" s="53">
        <v>57.799284820567863</v>
      </c>
      <c r="M91" s="53">
        <v>134.26671816969599</v>
      </c>
      <c r="N91" s="53">
        <v>81.251288251828129</v>
      </c>
      <c r="O91" s="53">
        <v>111.35843862138</v>
      </c>
    </row>
    <row r="92" spans="1:15" s="51" customFormat="1" ht="12.75">
      <c r="A92" s="51">
        <v>2019</v>
      </c>
      <c r="B92" s="58">
        <v>10</v>
      </c>
      <c r="C92" s="52"/>
      <c r="D92" s="53">
        <v>50.679859538483598</v>
      </c>
      <c r="E92" s="53">
        <v>56.015366568334372</v>
      </c>
      <c r="F92" s="53">
        <v>53.558212163127742</v>
      </c>
      <c r="G92" s="53">
        <v>51.169013032037256</v>
      </c>
      <c r="H92" s="53" t="s">
        <v>59</v>
      </c>
      <c r="I92" s="53">
        <v>47.001104197919481</v>
      </c>
      <c r="J92" s="53">
        <v>62.728056621501295</v>
      </c>
      <c r="K92" s="53">
        <v>59.468996153145682</v>
      </c>
      <c r="L92" s="53">
        <v>57.460214922175226</v>
      </c>
      <c r="M92" s="53">
        <v>133.7388564665759</v>
      </c>
      <c r="N92" s="53">
        <v>83.165632864194023</v>
      </c>
      <c r="O92" s="53">
        <v>112.49261539888001</v>
      </c>
    </row>
    <row r="93" spans="1:15" s="51" customFormat="1" ht="12.75">
      <c r="A93" s="51">
        <v>2019</v>
      </c>
      <c r="B93" s="58">
        <v>9</v>
      </c>
      <c r="C93" s="52"/>
      <c r="D93" s="53">
        <v>49.662886454560521</v>
      </c>
      <c r="E93" s="53">
        <v>54.608700061931792</v>
      </c>
      <c r="F93" s="53">
        <v>52.927428688215571</v>
      </c>
      <c r="G93" s="53">
        <v>50.952561106685721</v>
      </c>
      <c r="H93" s="53" t="s">
        <v>59</v>
      </c>
      <c r="I93" s="53">
        <v>44.507739279557931</v>
      </c>
      <c r="J93" s="53">
        <v>63.01657963638997</v>
      </c>
      <c r="K93" s="53">
        <v>59.710998997975281</v>
      </c>
      <c r="L93" s="53">
        <v>56.694798244675162</v>
      </c>
      <c r="M93" s="53">
        <v>133.45760609001877</v>
      </c>
      <c r="N93" s="53" t="s">
        <v>59</v>
      </c>
      <c r="O93" s="53">
        <v>111.90732694260601</v>
      </c>
    </row>
    <row r="94" spans="1:15" s="51" customFormat="1" ht="12.75">
      <c r="A94" s="51">
        <v>2019</v>
      </c>
      <c r="B94" s="58">
        <v>8</v>
      </c>
      <c r="C94" s="52"/>
      <c r="D94" s="53" t="s">
        <v>59</v>
      </c>
      <c r="E94" s="53">
        <v>55.244070661143205</v>
      </c>
      <c r="F94" s="53">
        <v>52.487089720189381</v>
      </c>
      <c r="G94" s="53">
        <v>51.15126442324155</v>
      </c>
      <c r="H94" s="53" t="s">
        <v>59</v>
      </c>
      <c r="I94" s="53">
        <v>43.491806275041725</v>
      </c>
      <c r="J94" s="53">
        <v>62.161964892514099</v>
      </c>
      <c r="K94" s="53">
        <v>58.8989689292073</v>
      </c>
      <c r="L94" s="53">
        <v>56.760904095994768</v>
      </c>
      <c r="M94" s="53">
        <v>134.30865407879992</v>
      </c>
      <c r="N94" s="53" t="s">
        <v>59</v>
      </c>
      <c r="O94" s="53">
        <v>111.88139605234799</v>
      </c>
    </row>
    <row r="95" spans="1:15" s="51" customFormat="1" ht="12.75">
      <c r="A95" s="51">
        <v>2019</v>
      </c>
      <c r="B95" s="58">
        <v>7</v>
      </c>
      <c r="C95" s="52"/>
      <c r="D95" s="53">
        <v>50.891075719157065</v>
      </c>
      <c r="E95" s="53">
        <v>54.833921411133765</v>
      </c>
      <c r="F95" s="53">
        <v>53.490262580004099</v>
      </c>
      <c r="G95" s="53">
        <v>53.909134482040265</v>
      </c>
      <c r="H95" s="53" t="s">
        <v>59</v>
      </c>
      <c r="I95" s="53">
        <v>44.941701866113284</v>
      </c>
      <c r="J95" s="53">
        <v>63.066574106772713</v>
      </c>
      <c r="K95" s="53">
        <v>58.872401522314632</v>
      </c>
      <c r="L95" s="53">
        <v>56.467998751170775</v>
      </c>
      <c r="M95" s="53">
        <v>132.1148297756381</v>
      </c>
      <c r="N95" s="53" t="s">
        <v>59</v>
      </c>
      <c r="O95" s="53">
        <v>110.96963779695</v>
      </c>
    </row>
    <row r="96" spans="1:15" s="51" customFormat="1" ht="12.75">
      <c r="A96" s="51">
        <v>2019</v>
      </c>
      <c r="B96" s="58">
        <v>6</v>
      </c>
      <c r="C96" s="52"/>
      <c r="D96" s="53">
        <v>50.964890111006191</v>
      </c>
      <c r="E96" s="53">
        <v>56.634319277163506</v>
      </c>
      <c r="F96" s="53">
        <v>55.329446992304931</v>
      </c>
      <c r="G96" s="53">
        <v>53.397690002968631</v>
      </c>
      <c r="H96" s="53" t="s">
        <v>59</v>
      </c>
      <c r="I96" s="53">
        <v>50.198057948248021</v>
      </c>
      <c r="J96" s="53">
        <v>65.084579919887219</v>
      </c>
      <c r="K96" s="53">
        <v>62.532570995292502</v>
      </c>
      <c r="L96" s="53" t="s">
        <v>59</v>
      </c>
      <c r="M96" s="53">
        <v>132.55388072479067</v>
      </c>
      <c r="N96" s="53" t="s">
        <v>59</v>
      </c>
      <c r="O96" s="53">
        <v>119.203744758643</v>
      </c>
    </row>
    <row r="97" spans="1:15" s="51" customFormat="1" ht="12.75">
      <c r="A97" s="51">
        <v>2019</v>
      </c>
      <c r="B97" s="58">
        <v>5</v>
      </c>
      <c r="C97" s="52"/>
      <c r="D97" s="53">
        <v>50.401988348265171</v>
      </c>
      <c r="E97" s="53">
        <v>58.043233619699727</v>
      </c>
      <c r="F97" s="53">
        <v>55.415019005112057</v>
      </c>
      <c r="G97" s="53">
        <v>52.208426667548082</v>
      </c>
      <c r="H97" s="53" t="s">
        <v>59</v>
      </c>
      <c r="I97" s="53">
        <v>46.557798249731761</v>
      </c>
      <c r="J97" s="53">
        <v>63.733395959178786</v>
      </c>
      <c r="K97" s="53">
        <v>63.41871817929826</v>
      </c>
      <c r="L97" s="53" t="s">
        <v>59</v>
      </c>
      <c r="M97" s="53">
        <v>130.8238136818411</v>
      </c>
      <c r="N97" s="53">
        <v>89.447664367661901</v>
      </c>
      <c r="O97" s="53">
        <v>120.134880343266</v>
      </c>
    </row>
    <row r="98" spans="1:15" s="51" customFormat="1" ht="12.75">
      <c r="A98" s="51">
        <v>2019</v>
      </c>
      <c r="B98" s="58">
        <v>4</v>
      </c>
      <c r="C98" s="52"/>
      <c r="D98" s="53">
        <v>52.378464492803133</v>
      </c>
      <c r="E98" s="53">
        <v>57.566577024831197</v>
      </c>
      <c r="F98" s="53">
        <v>55.400237328786453</v>
      </c>
      <c r="G98" s="53">
        <v>53.638768313901799</v>
      </c>
      <c r="H98" s="53" t="s">
        <v>59</v>
      </c>
      <c r="I98" s="53" t="s">
        <v>59</v>
      </c>
      <c r="J98" s="53">
        <v>64.007477373101381</v>
      </c>
      <c r="K98" s="53">
        <v>62.341125207371874</v>
      </c>
      <c r="L98" s="53" t="s">
        <v>59</v>
      </c>
      <c r="M98" s="53">
        <v>131.80660322330749</v>
      </c>
      <c r="N98" s="53">
        <v>86.617317860288708</v>
      </c>
      <c r="O98" s="53">
        <v>118.08084609673701</v>
      </c>
    </row>
    <row r="99" spans="1:15" s="51" customFormat="1" ht="12.75">
      <c r="A99" s="51">
        <v>2019</v>
      </c>
      <c r="B99" s="58">
        <v>3</v>
      </c>
      <c r="C99" s="52"/>
      <c r="D99" s="53">
        <v>50.466909170031357</v>
      </c>
      <c r="E99" s="53">
        <v>56.989743192948005</v>
      </c>
      <c r="F99" s="53">
        <v>54.86164466385037</v>
      </c>
      <c r="G99" s="53">
        <v>53.404747569214841</v>
      </c>
      <c r="H99" s="53" t="s">
        <v>59</v>
      </c>
      <c r="I99" s="53" t="s">
        <v>59</v>
      </c>
      <c r="J99" s="53">
        <v>63.156556024935959</v>
      </c>
      <c r="K99" s="53">
        <v>61.130776467192952</v>
      </c>
      <c r="L99" s="53" t="s">
        <v>59</v>
      </c>
      <c r="M99" s="53">
        <v>131.17801867838921</v>
      </c>
      <c r="N99" s="53">
        <v>86.76054949894359</v>
      </c>
      <c r="O99" s="53">
        <v>117.87851907762</v>
      </c>
    </row>
    <row r="100" spans="1:15" s="51" customFormat="1" ht="12.75">
      <c r="A100" s="51">
        <v>2019</v>
      </c>
      <c r="B100" s="58">
        <v>2</v>
      </c>
      <c r="C100" s="52"/>
      <c r="D100" s="53">
        <v>53.000967245495609</v>
      </c>
      <c r="E100" s="53">
        <v>57.688618931045731</v>
      </c>
      <c r="F100" s="53">
        <v>56.217138984117469</v>
      </c>
      <c r="G100" s="53">
        <v>52.750801524535099</v>
      </c>
      <c r="H100" s="53" t="s">
        <v>59</v>
      </c>
      <c r="I100" s="53">
        <v>45.585719611147688</v>
      </c>
      <c r="J100" s="53">
        <v>64.152141779008971</v>
      </c>
      <c r="K100" s="53">
        <v>60.842317080693675</v>
      </c>
      <c r="L100" s="53" t="s">
        <v>59</v>
      </c>
      <c r="M100" s="53">
        <v>131.51755656962746</v>
      </c>
      <c r="N100" s="53">
        <v>85.784077250407549</v>
      </c>
      <c r="O100" s="53">
        <v>117.028887016814</v>
      </c>
    </row>
    <row r="101" spans="1:15" s="51" customFormat="1" ht="12.75">
      <c r="A101" s="51">
        <v>2019</v>
      </c>
      <c r="B101" s="58">
        <v>1</v>
      </c>
      <c r="C101" s="52"/>
      <c r="D101" s="53">
        <v>49.952563654882482</v>
      </c>
      <c r="E101" s="53">
        <v>56.93685749519959</v>
      </c>
      <c r="F101" s="53">
        <v>54.182947542274242</v>
      </c>
      <c r="G101" s="53">
        <v>50.926985817023407</v>
      </c>
      <c r="H101" s="53" t="s">
        <v>59</v>
      </c>
      <c r="I101" s="53">
        <v>46.541995987182361</v>
      </c>
      <c r="J101" s="53">
        <v>64.23674376726423</v>
      </c>
      <c r="K101" s="53">
        <v>61.04329145009374</v>
      </c>
      <c r="L101" s="53" t="s">
        <v>59</v>
      </c>
      <c r="M101" s="53">
        <v>131.71674343139387</v>
      </c>
      <c r="N101" s="53">
        <v>87.726012178195518</v>
      </c>
      <c r="O101" s="53">
        <v>116.949352222172</v>
      </c>
    </row>
    <row r="102" spans="1:15" s="51" customFormat="1" ht="12.75">
      <c r="A102" s="51">
        <v>2018</v>
      </c>
      <c r="B102" s="58">
        <v>12</v>
      </c>
      <c r="C102" s="52"/>
      <c r="D102" s="53">
        <v>51.235714475425496</v>
      </c>
      <c r="E102" s="53">
        <v>56.074058009681359</v>
      </c>
      <c r="F102" s="53">
        <v>54.425894809216345</v>
      </c>
      <c r="G102" s="53">
        <v>54.032354307794563</v>
      </c>
      <c r="H102" s="53" t="s">
        <v>59</v>
      </c>
      <c r="I102" s="53">
        <v>45.491839696716482</v>
      </c>
      <c r="J102" s="53">
        <v>63.316855298714444</v>
      </c>
      <c r="K102" s="53">
        <v>59.914104071967635</v>
      </c>
      <c r="L102" s="53" t="s">
        <v>59</v>
      </c>
      <c r="M102" s="53">
        <v>131.14093367592884</v>
      </c>
      <c r="N102" s="53">
        <v>84.461071783585894</v>
      </c>
      <c r="O102" s="53">
        <v>116.345156806913</v>
      </c>
    </row>
    <row r="103" spans="1:15" s="51" customFormat="1" ht="12.75">
      <c r="A103" s="51">
        <v>2018</v>
      </c>
      <c r="B103" s="58">
        <v>11</v>
      </c>
      <c r="C103" s="52"/>
      <c r="D103" s="53">
        <v>51.31479317135269</v>
      </c>
      <c r="E103" s="53">
        <v>56.50555553183306</v>
      </c>
      <c r="F103" s="53">
        <v>55.093496615958962</v>
      </c>
      <c r="G103" s="53">
        <v>53.143222307152051</v>
      </c>
      <c r="H103" s="53" t="s">
        <v>59</v>
      </c>
      <c r="I103" s="53">
        <v>44.583647569048161</v>
      </c>
      <c r="J103" s="53">
        <v>62.961727335667398</v>
      </c>
      <c r="K103" s="53">
        <v>59.945705656235894</v>
      </c>
      <c r="L103" s="53">
        <v>58.784131727009758</v>
      </c>
      <c r="M103" s="53">
        <v>131.46873829047468</v>
      </c>
      <c r="N103" s="53">
        <v>86.382606791476462</v>
      </c>
      <c r="O103" s="53">
        <v>116.04791697466101</v>
      </c>
    </row>
    <row r="104" spans="1:15" s="51" customFormat="1" ht="12.75">
      <c r="A104" s="51">
        <v>2018</v>
      </c>
      <c r="B104" s="58">
        <v>10</v>
      </c>
      <c r="C104" s="52"/>
      <c r="D104" s="53">
        <v>51.270316117990021</v>
      </c>
      <c r="E104" s="53">
        <v>55.528233653643554</v>
      </c>
      <c r="F104" s="53">
        <v>54.283518904375569</v>
      </c>
      <c r="G104" s="53">
        <v>52.730882188918805</v>
      </c>
      <c r="H104" s="53" t="s">
        <v>59</v>
      </c>
      <c r="I104" s="53">
        <v>45.907658650652074</v>
      </c>
      <c r="J104" s="53">
        <v>63.382969005160575</v>
      </c>
      <c r="K104" s="53">
        <v>60.125560252069889</v>
      </c>
      <c r="L104" s="53">
        <v>58.00210991892115</v>
      </c>
      <c r="M104" s="53">
        <v>130.55113578587353</v>
      </c>
      <c r="N104" s="53">
        <v>88.046224880510096</v>
      </c>
      <c r="O104" s="53">
        <v>115.787680155529</v>
      </c>
    </row>
    <row r="105" spans="1:15" s="51" customFormat="1" ht="12.75">
      <c r="A105" s="51">
        <v>2018</v>
      </c>
      <c r="B105" s="58">
        <v>9</v>
      </c>
      <c r="C105" s="52"/>
      <c r="D105" s="53">
        <v>51.342419160895361</v>
      </c>
      <c r="E105" s="53">
        <v>55.498161764705891</v>
      </c>
      <c r="F105" s="53">
        <v>52.842483850150337</v>
      </c>
      <c r="G105" s="53">
        <v>51.614391149140715</v>
      </c>
      <c r="H105" s="53" t="s">
        <v>59</v>
      </c>
      <c r="I105" s="53">
        <v>45.849314776201638</v>
      </c>
      <c r="J105" s="53">
        <v>62.705589418648565</v>
      </c>
      <c r="K105" s="53">
        <v>58.913036314161879</v>
      </c>
      <c r="L105" s="53">
        <v>57.022533312042015</v>
      </c>
      <c r="M105" s="53">
        <v>131.21138197839537</v>
      </c>
      <c r="N105" s="53">
        <v>87.526729298406408</v>
      </c>
      <c r="O105" s="53">
        <v>117.507220181807</v>
      </c>
    </row>
    <row r="106" spans="1:15" s="51" customFormat="1" ht="12.75">
      <c r="A106" s="51">
        <v>2018</v>
      </c>
      <c r="B106" s="58">
        <v>8</v>
      </c>
      <c r="C106" s="52"/>
      <c r="D106" s="53" t="s">
        <v>59</v>
      </c>
      <c r="E106" s="53">
        <v>55.755121297377919</v>
      </c>
      <c r="F106" s="53">
        <v>52.862599278187886</v>
      </c>
      <c r="G106" s="53">
        <v>51.590970869415997</v>
      </c>
      <c r="H106" s="53" t="s">
        <v>59</v>
      </c>
      <c r="I106" s="53">
        <v>45.157688218181427</v>
      </c>
      <c r="J106" s="53">
        <v>63.111069335179771</v>
      </c>
      <c r="K106" s="53">
        <v>60.595095837903592</v>
      </c>
      <c r="L106" s="53">
        <v>56.918654312559816</v>
      </c>
      <c r="M106" s="53">
        <v>131.06892477223656</v>
      </c>
      <c r="N106" s="53">
        <v>86.496391524994237</v>
      </c>
      <c r="O106" s="53">
        <v>114.861623550046</v>
      </c>
    </row>
    <row r="107" spans="1:15" s="51" customFormat="1" ht="12.75">
      <c r="A107" s="51">
        <v>2018</v>
      </c>
      <c r="B107" s="58">
        <v>7</v>
      </c>
      <c r="C107" s="52"/>
      <c r="D107" s="53" t="s">
        <v>59</v>
      </c>
      <c r="E107" s="53">
        <v>54.769293910579307</v>
      </c>
      <c r="F107" s="53">
        <v>53.241823034535621</v>
      </c>
      <c r="G107" s="53">
        <v>51.739293094862973</v>
      </c>
      <c r="H107" s="53" t="s">
        <v>59</v>
      </c>
      <c r="I107" s="53" t="s">
        <v>59</v>
      </c>
      <c r="J107" s="53">
        <v>62.238190922964407</v>
      </c>
      <c r="K107" s="53">
        <v>61.898312992152484</v>
      </c>
      <c r="L107" s="53" t="s">
        <v>59</v>
      </c>
      <c r="M107" s="53">
        <v>131.24878822426771</v>
      </c>
      <c r="N107" s="53">
        <v>89.246956972759889</v>
      </c>
      <c r="O107" s="53">
        <v>114.481523134814</v>
      </c>
    </row>
    <row r="108" spans="1:15" s="51" customFormat="1" ht="12.75">
      <c r="A108" s="51">
        <v>2018</v>
      </c>
      <c r="B108" s="58">
        <v>6</v>
      </c>
      <c r="C108" s="52"/>
      <c r="D108" s="53">
        <v>51.650954853552456</v>
      </c>
      <c r="E108" s="53">
        <v>57.896870902814015</v>
      </c>
      <c r="F108" s="53">
        <v>55.770334998619497</v>
      </c>
      <c r="G108" s="53">
        <v>53.428272080305071</v>
      </c>
      <c r="H108" s="53" t="s">
        <v>59</v>
      </c>
      <c r="I108" s="53">
        <v>47.903404780049961</v>
      </c>
      <c r="J108" s="53">
        <v>64.540535578506876</v>
      </c>
      <c r="K108" s="53">
        <v>62.929394729995657</v>
      </c>
      <c r="L108" s="53">
        <v>61.583174648956806</v>
      </c>
      <c r="M108" s="53">
        <v>132.2969655441276</v>
      </c>
      <c r="N108" s="53" t="s">
        <v>59</v>
      </c>
      <c r="O108" s="53"/>
    </row>
    <row r="109" spans="1:15" s="51" customFormat="1" ht="12.75">
      <c r="A109" s="51">
        <v>2018</v>
      </c>
      <c r="B109" s="58">
        <v>5</v>
      </c>
      <c r="C109" s="52"/>
      <c r="D109" s="53">
        <v>51.397489213205048</v>
      </c>
      <c r="E109" s="53">
        <v>57.061356821879663</v>
      </c>
      <c r="F109" s="53">
        <v>55.229736218603563</v>
      </c>
      <c r="G109" s="53">
        <v>52.908500296242366</v>
      </c>
      <c r="H109" s="53" t="s">
        <v>59</v>
      </c>
      <c r="I109" s="53" t="s">
        <v>59</v>
      </c>
      <c r="J109" s="53">
        <v>65.29342484707044</v>
      </c>
      <c r="K109" s="53">
        <v>62.46633581145138</v>
      </c>
      <c r="L109" s="53" t="s">
        <v>59</v>
      </c>
      <c r="M109" s="53">
        <v>131.28785573959166</v>
      </c>
      <c r="N109" s="53">
        <v>90.920319385823376</v>
      </c>
      <c r="O109" s="53">
        <v>120.902872193373</v>
      </c>
    </row>
    <row r="110" spans="1:15" s="51" customFormat="1" ht="12.75">
      <c r="A110" s="51">
        <v>2018</v>
      </c>
      <c r="B110" s="58">
        <v>4</v>
      </c>
      <c r="C110" s="52"/>
      <c r="D110" s="53">
        <v>51.797712429593275</v>
      </c>
      <c r="E110" s="53">
        <v>56.847670957847384</v>
      </c>
      <c r="F110" s="53">
        <v>55.05700971336266</v>
      </c>
      <c r="G110" s="53">
        <v>52.603373676458162</v>
      </c>
      <c r="H110" s="53" t="s">
        <v>59</v>
      </c>
      <c r="I110" s="53" t="s">
        <v>59</v>
      </c>
      <c r="J110" s="53">
        <v>64.870656409047555</v>
      </c>
      <c r="K110" s="53">
        <v>62.865163234770094</v>
      </c>
      <c r="L110" s="53" t="s">
        <v>59</v>
      </c>
      <c r="M110" s="53">
        <v>131.82806543075245</v>
      </c>
      <c r="N110" s="53">
        <v>91.307172805189154</v>
      </c>
      <c r="O110" s="53"/>
    </row>
    <row r="111" spans="1:15" s="51" customFormat="1" ht="12.75">
      <c r="A111" s="51">
        <v>2018</v>
      </c>
      <c r="B111" s="58">
        <v>3</v>
      </c>
      <c r="C111" s="52"/>
      <c r="D111" s="53">
        <v>51.29786234451349</v>
      </c>
      <c r="E111" s="53">
        <v>57.500865957608625</v>
      </c>
      <c r="F111" s="53">
        <v>54.743704192054274</v>
      </c>
      <c r="G111" s="53">
        <v>52.845634937170892</v>
      </c>
      <c r="H111" s="53" t="s">
        <v>59</v>
      </c>
      <c r="I111" s="53">
        <v>47.668679867776596</v>
      </c>
      <c r="J111" s="53">
        <v>65.750572770372585</v>
      </c>
      <c r="K111" s="53">
        <v>61.974124781762619</v>
      </c>
      <c r="L111" s="53">
        <v>59.999467193280118</v>
      </c>
      <c r="M111" s="53">
        <v>131.87896709302188</v>
      </c>
      <c r="N111" s="53">
        <v>83.911435755565194</v>
      </c>
      <c r="O111" s="53">
        <v>117.45746815107501</v>
      </c>
    </row>
    <row r="112" spans="1:15" s="51" customFormat="1" ht="12.75">
      <c r="A112" s="51">
        <v>2018</v>
      </c>
      <c r="B112" s="58">
        <v>2</v>
      </c>
      <c r="C112" s="52"/>
      <c r="D112" s="53" t="s">
        <v>59</v>
      </c>
      <c r="E112" s="53">
        <v>57.434060237741846</v>
      </c>
      <c r="F112" s="53">
        <v>55.09163690345266</v>
      </c>
      <c r="G112" s="53">
        <v>52.469237540487093</v>
      </c>
      <c r="H112" s="53" t="s">
        <v>59</v>
      </c>
      <c r="I112" s="53">
        <v>46.346517662095152</v>
      </c>
      <c r="J112" s="53">
        <v>64.997529376528661</v>
      </c>
      <c r="K112" s="53">
        <v>62.005520108704005</v>
      </c>
      <c r="L112" s="53">
        <v>60.880661757288415</v>
      </c>
      <c r="M112" s="53">
        <v>132.71015334471787</v>
      </c>
      <c r="N112" s="53">
        <v>91.506095309803641</v>
      </c>
      <c r="O112" s="53">
        <v>117.681709893749</v>
      </c>
    </row>
    <row r="113" spans="1:15" s="51" customFormat="1" ht="12.75">
      <c r="A113" s="51">
        <v>2018</v>
      </c>
      <c r="B113" s="58">
        <v>1</v>
      </c>
      <c r="C113" s="52"/>
      <c r="D113" s="53">
        <v>51.3711665493488</v>
      </c>
      <c r="E113" s="53">
        <v>57.70000921934362</v>
      </c>
      <c r="F113" s="53">
        <v>55.583394363811188</v>
      </c>
      <c r="G113" s="53">
        <v>53.231782227064592</v>
      </c>
      <c r="H113" s="53" t="s">
        <v>59</v>
      </c>
      <c r="I113" s="53">
        <v>46.943517292126565</v>
      </c>
      <c r="J113" s="53">
        <v>64.42070263855851</v>
      </c>
      <c r="K113" s="53">
        <v>60.702388524072468</v>
      </c>
      <c r="L113" s="53">
        <v>60.03774621730016</v>
      </c>
      <c r="M113" s="53">
        <v>131.28822758873275</v>
      </c>
      <c r="N113" s="53">
        <v>90.125058956733227</v>
      </c>
      <c r="O113" s="53">
        <v>115.66638856162901</v>
      </c>
    </row>
    <row r="114" spans="1:15" s="51" customFormat="1" ht="12.75">
      <c r="A114" s="51">
        <v>2017</v>
      </c>
      <c r="B114" s="51">
        <v>12</v>
      </c>
      <c r="C114" s="52"/>
      <c r="D114" s="53">
        <v>50.822203925818513</v>
      </c>
      <c r="E114" s="53">
        <v>57.772223019808813</v>
      </c>
      <c r="F114" s="53">
        <v>55.777965401288334</v>
      </c>
      <c r="G114" s="53">
        <v>53.016419574008907</v>
      </c>
      <c r="H114" s="53" t="s">
        <v>59</v>
      </c>
      <c r="I114" s="53">
        <v>45.775359887392526</v>
      </c>
      <c r="J114" s="53">
        <v>63.777985297899079</v>
      </c>
      <c r="K114" s="53">
        <v>60.501842241750502</v>
      </c>
      <c r="L114" s="53">
        <v>60.050333986281082</v>
      </c>
      <c r="M114" s="53">
        <v>130.49408553802425</v>
      </c>
      <c r="N114" s="53">
        <v>91.49086773874771</v>
      </c>
      <c r="O114" s="53">
        <v>115.6129269098665</v>
      </c>
    </row>
    <row r="115" spans="1:15" s="51" customFormat="1" ht="12.75">
      <c r="A115" s="51">
        <v>2017</v>
      </c>
      <c r="B115" s="58">
        <v>11</v>
      </c>
      <c r="C115" s="52"/>
      <c r="D115" s="53">
        <v>48.903050382277982</v>
      </c>
      <c r="E115" s="53">
        <v>56.439624341224615</v>
      </c>
      <c r="F115" s="53">
        <v>55.044508534940441</v>
      </c>
      <c r="G115" s="53">
        <v>53.297185278361816</v>
      </c>
      <c r="H115" s="53" t="s">
        <v>59</v>
      </c>
      <c r="I115" s="53" t="s">
        <v>59</v>
      </c>
      <c r="J115" s="53">
        <v>64.584097520948603</v>
      </c>
      <c r="K115" s="53">
        <v>61.782000370758873</v>
      </c>
      <c r="L115" s="53">
        <v>59.71474039778758</v>
      </c>
      <c r="M115" s="53">
        <v>130.16165864217902</v>
      </c>
      <c r="N115" s="53">
        <v>85.646675592308767</v>
      </c>
      <c r="O115" s="53">
        <v>115.7295072002785</v>
      </c>
    </row>
    <row r="116" spans="1:15" s="51" customFormat="1" ht="12.75">
      <c r="A116" s="51">
        <v>2017</v>
      </c>
      <c r="B116" s="58">
        <v>10</v>
      </c>
      <c r="C116" s="52"/>
      <c r="D116" s="53">
        <v>49.577356840590674</v>
      </c>
      <c r="E116" s="53">
        <v>54.805049683685723</v>
      </c>
      <c r="F116" s="53">
        <v>53.30607295764117</v>
      </c>
      <c r="G116" s="53">
        <v>52.450514594812027</v>
      </c>
      <c r="H116" s="53" t="s">
        <v>59</v>
      </c>
      <c r="I116" s="53" t="s">
        <v>59</v>
      </c>
      <c r="J116" s="53">
        <v>63.86354622004059</v>
      </c>
      <c r="K116" s="53">
        <v>60.729687481789639</v>
      </c>
      <c r="L116" s="53">
        <v>59.743611767936279</v>
      </c>
      <c r="M116" s="53">
        <v>130.49336248082787</v>
      </c>
      <c r="N116" s="53">
        <v>87.480919324754041</v>
      </c>
      <c r="O116" s="53">
        <v>115.06585834632352</v>
      </c>
    </row>
    <row r="117" spans="1:15" s="51" customFormat="1" ht="12.75">
      <c r="A117" s="51">
        <v>2017</v>
      </c>
      <c r="B117" s="58">
        <v>9</v>
      </c>
      <c r="C117" s="52"/>
      <c r="D117" s="53">
        <v>50.704076717288281</v>
      </c>
      <c r="E117" s="53">
        <v>54.826217616007042</v>
      </c>
      <c r="F117" s="53">
        <v>52.794955557797195</v>
      </c>
      <c r="G117" s="53">
        <v>51.349423465775089</v>
      </c>
      <c r="H117" s="53" t="s">
        <v>59</v>
      </c>
      <c r="I117" s="53">
        <v>45.605182509472122</v>
      </c>
      <c r="J117" s="53">
        <v>63.837228674503322</v>
      </c>
      <c r="K117" s="53">
        <v>60.502333562675403</v>
      </c>
      <c r="L117" s="53">
        <v>58.373967035399033</v>
      </c>
      <c r="M117" s="53">
        <v>130.74158544157419</v>
      </c>
      <c r="N117" s="53">
        <v>85.564703269595583</v>
      </c>
      <c r="O117" s="53">
        <v>116.68011145922317</v>
      </c>
    </row>
    <row r="118" spans="1:15" s="51" customFormat="1" ht="12.75">
      <c r="A118" s="51">
        <v>2017</v>
      </c>
      <c r="B118" s="58">
        <v>8</v>
      </c>
      <c r="C118" s="52"/>
      <c r="D118" s="53">
        <v>51.231782923682346</v>
      </c>
      <c r="E118" s="53">
        <v>55.350114598353336</v>
      </c>
      <c r="F118" s="53">
        <v>52.769525338968407</v>
      </c>
      <c r="G118" s="53">
        <v>51.762821251727352</v>
      </c>
      <c r="H118" s="53">
        <v>52.610028364869081</v>
      </c>
      <c r="I118" s="53">
        <v>44.810917137319827</v>
      </c>
      <c r="J118" s="53">
        <v>63.095195680358586</v>
      </c>
      <c r="K118" s="53">
        <v>58.835866198370326</v>
      </c>
      <c r="L118" s="53">
        <v>56.960635389930992</v>
      </c>
      <c r="M118" s="53">
        <v>131.43415055231034</v>
      </c>
      <c r="N118" s="53">
        <v>86.290788438154294</v>
      </c>
      <c r="O118" s="53">
        <v>113.84609304318842</v>
      </c>
    </row>
    <row r="119" spans="1:15" s="51" customFormat="1" ht="12.75">
      <c r="A119" s="51">
        <v>2017</v>
      </c>
      <c r="B119" s="58">
        <v>7</v>
      </c>
      <c r="C119" s="52"/>
      <c r="D119" s="53">
        <v>51.104326730361237</v>
      </c>
      <c r="E119" s="53">
        <v>54.803928500253754</v>
      </c>
      <c r="F119" s="53">
        <v>52.814026319362107</v>
      </c>
      <c r="G119" s="53">
        <v>53.611738271137824</v>
      </c>
      <c r="H119" s="53" t="s">
        <v>59</v>
      </c>
      <c r="I119" s="53">
        <v>48.866296482397473</v>
      </c>
      <c r="J119" s="53">
        <v>62.512881362219296</v>
      </c>
      <c r="K119" s="53">
        <v>59.239063131549131</v>
      </c>
      <c r="L119" s="53">
        <v>58.088136997379848</v>
      </c>
      <c r="M119" s="53" t="s">
        <v>59</v>
      </c>
      <c r="N119" s="53" t="s">
        <v>59</v>
      </c>
      <c r="O119" s="53">
        <v>114.5274925332216</v>
      </c>
    </row>
    <row r="120" spans="1:15" s="51" customFormat="1" ht="12.75">
      <c r="A120" s="51">
        <v>2017</v>
      </c>
      <c r="B120" s="58">
        <v>6</v>
      </c>
      <c r="C120" s="52"/>
      <c r="D120" s="53">
        <v>50.60032235454478</v>
      </c>
      <c r="E120" s="53">
        <v>57.788200179591463</v>
      </c>
      <c r="F120" s="53">
        <v>57.444056666383723</v>
      </c>
      <c r="G120" s="53">
        <v>56.41911626857695</v>
      </c>
      <c r="H120" s="53" t="s">
        <v>59</v>
      </c>
      <c r="I120" s="53">
        <v>48.544364506605433</v>
      </c>
      <c r="J120" s="53">
        <v>67.349069676309171</v>
      </c>
      <c r="K120" s="53">
        <v>64.406219172503668</v>
      </c>
      <c r="L120" s="53">
        <v>62.146028294112263</v>
      </c>
      <c r="M120" s="53">
        <v>132.12661973791197</v>
      </c>
      <c r="N120" s="53">
        <v>87.381515160855528</v>
      </c>
      <c r="O120" s="53" t="s">
        <v>59</v>
      </c>
    </row>
    <row r="121" spans="1:15" s="51" customFormat="1" ht="12.75">
      <c r="A121" s="51">
        <v>2017</v>
      </c>
      <c r="B121" s="58">
        <v>5</v>
      </c>
      <c r="C121" s="52"/>
      <c r="D121" s="53">
        <v>51.426305055615792</v>
      </c>
      <c r="E121" s="53">
        <v>57.963429433807967</v>
      </c>
      <c r="F121" s="53">
        <v>56.176584384222885</v>
      </c>
      <c r="G121" s="53">
        <v>56.531372219531796</v>
      </c>
      <c r="H121" s="53" t="s">
        <v>59</v>
      </c>
      <c r="I121" s="53">
        <v>44.510293118631274</v>
      </c>
      <c r="J121" s="53">
        <v>64.704857669348726</v>
      </c>
      <c r="K121" s="53">
        <v>63.181917682591461</v>
      </c>
      <c r="L121" s="53">
        <v>60.928111906755035</v>
      </c>
      <c r="M121" s="53">
        <v>132.50103155831619</v>
      </c>
      <c r="N121" s="53">
        <v>84.815479388817721</v>
      </c>
      <c r="O121" s="53">
        <v>118.84401209694116</v>
      </c>
    </row>
    <row r="122" spans="1:15" s="51" customFormat="1" ht="12.75">
      <c r="A122" s="51">
        <v>2017</v>
      </c>
      <c r="B122" s="58">
        <v>4</v>
      </c>
      <c r="C122" s="52"/>
      <c r="D122" s="53">
        <v>52.013663634524377</v>
      </c>
      <c r="E122" s="53">
        <v>57.578733038704385</v>
      </c>
      <c r="F122" s="53">
        <v>57.623126532674348</v>
      </c>
      <c r="G122" s="53">
        <v>56.586963674712912</v>
      </c>
      <c r="H122" s="53">
        <v>57.083658321360296</v>
      </c>
      <c r="I122" s="53">
        <v>49.879612782556677</v>
      </c>
      <c r="J122" s="53">
        <v>65.511100510674467</v>
      </c>
      <c r="K122" s="53">
        <v>62.502916790453078</v>
      </c>
      <c r="L122" s="53">
        <v>60.682475803100587</v>
      </c>
      <c r="M122" s="53">
        <v>131.36798967576331</v>
      </c>
      <c r="N122" s="53" t="s">
        <v>59</v>
      </c>
      <c r="O122" s="53">
        <v>117.95790469873985</v>
      </c>
    </row>
    <row r="123" spans="1:15" s="51" customFormat="1" ht="12.75">
      <c r="A123" s="51">
        <v>2017</v>
      </c>
      <c r="B123" s="58">
        <v>3</v>
      </c>
      <c r="C123" s="52"/>
      <c r="D123" s="53">
        <v>50.551035942524521</v>
      </c>
      <c r="E123" s="53">
        <v>59.910616936525365</v>
      </c>
      <c r="F123" s="53">
        <v>54.908829383608889</v>
      </c>
      <c r="G123" s="53">
        <v>52.034769961811769</v>
      </c>
      <c r="H123" s="53" t="s">
        <v>59</v>
      </c>
      <c r="I123" s="53" t="s">
        <v>59</v>
      </c>
      <c r="J123" s="53">
        <v>65.2737643940754</v>
      </c>
      <c r="K123" s="53">
        <v>61.230558759765486</v>
      </c>
      <c r="L123" s="53">
        <v>59.741001126140794</v>
      </c>
      <c r="M123" s="53">
        <v>131.47412580435974</v>
      </c>
      <c r="N123" s="53">
        <v>84.072737369526834</v>
      </c>
      <c r="O123" s="53">
        <v>117.78983295229757</v>
      </c>
    </row>
    <row r="124" spans="1:15" s="51" customFormat="1" ht="12.75">
      <c r="A124" s="51">
        <v>2017</v>
      </c>
      <c r="B124" s="58">
        <v>2</v>
      </c>
      <c r="C124" s="52"/>
      <c r="D124" s="53">
        <v>50.093598283651872</v>
      </c>
      <c r="E124" s="53">
        <v>58.546417540066244</v>
      </c>
      <c r="F124" s="53">
        <v>56.047118724565195</v>
      </c>
      <c r="G124" s="53">
        <v>56.053440156608524</v>
      </c>
      <c r="H124" s="53" t="s">
        <v>59</v>
      </c>
      <c r="I124" s="53">
        <v>44.76353479336646</v>
      </c>
      <c r="J124" s="53">
        <v>66.016888632020752</v>
      </c>
      <c r="K124" s="53">
        <v>62.537595914293689</v>
      </c>
      <c r="L124" s="53">
        <v>59.256604693166672</v>
      </c>
      <c r="M124" s="53">
        <v>131.49053843046045</v>
      </c>
      <c r="N124" s="53">
        <v>85.33119211173134</v>
      </c>
      <c r="O124" s="53">
        <v>117.22618527387523</v>
      </c>
    </row>
    <row r="125" spans="1:15" s="51" customFormat="1" ht="12.75">
      <c r="A125" s="51">
        <v>2017</v>
      </c>
      <c r="B125" s="58">
        <v>1</v>
      </c>
      <c r="C125" s="52"/>
      <c r="D125" s="53">
        <v>51.885719247665982</v>
      </c>
      <c r="E125" s="53">
        <v>57.516765301616168</v>
      </c>
      <c r="F125" s="53">
        <v>56.611314952282918</v>
      </c>
      <c r="G125" s="53">
        <v>55.305600735559764</v>
      </c>
      <c r="H125" s="53" t="s">
        <v>59</v>
      </c>
      <c r="I125" s="53" t="s">
        <v>59</v>
      </c>
      <c r="J125" s="53">
        <v>65.897494940083391</v>
      </c>
      <c r="K125" s="53">
        <v>61.93957907102795</v>
      </c>
      <c r="L125" s="53">
        <v>59.375823835096554</v>
      </c>
      <c r="M125" s="53">
        <v>131.90322694430893</v>
      </c>
      <c r="N125" s="53">
        <v>83.110006009972111</v>
      </c>
      <c r="O125" s="53">
        <v>116.73896252386807</v>
      </c>
    </row>
    <row r="126" spans="1:15" s="51" customFormat="1" ht="12.75">
      <c r="A126" s="51">
        <v>2016</v>
      </c>
      <c r="B126" s="51">
        <v>12</v>
      </c>
      <c r="C126" s="52"/>
      <c r="D126" s="53">
        <v>56.395861629297173</v>
      </c>
      <c r="E126" s="53">
        <v>59.17543080013553</v>
      </c>
      <c r="F126" s="53">
        <v>55.640524496479607</v>
      </c>
      <c r="G126" s="53">
        <v>55.031141176012156</v>
      </c>
      <c r="H126" s="53" t="s">
        <v>59</v>
      </c>
      <c r="I126" s="53">
        <v>45.665242742114017</v>
      </c>
      <c r="J126" s="53">
        <v>64.621797071038301</v>
      </c>
      <c r="K126" s="53">
        <v>60.884054031416412</v>
      </c>
      <c r="L126" s="53">
        <v>60.875332022707553</v>
      </c>
      <c r="M126" s="53">
        <v>130.49501335084946</v>
      </c>
      <c r="N126" s="53">
        <v>80.728662533568041</v>
      </c>
      <c r="O126" s="53" t="s">
        <v>59</v>
      </c>
    </row>
    <row r="127" spans="1:15" s="51" customFormat="1" ht="12.75">
      <c r="A127" s="51">
        <v>2016</v>
      </c>
      <c r="B127" s="58">
        <v>11</v>
      </c>
      <c r="C127" s="52"/>
      <c r="D127" s="53">
        <v>50.968887462637234</v>
      </c>
      <c r="E127" s="53">
        <v>58.169518213673577</v>
      </c>
      <c r="F127" s="53">
        <v>56.573040925072114</v>
      </c>
      <c r="G127" s="53">
        <v>53.627772474659864</v>
      </c>
      <c r="H127" s="53" t="s">
        <v>59</v>
      </c>
      <c r="I127" s="53">
        <v>48.067977411592231</v>
      </c>
      <c r="J127" s="53">
        <v>65.222778946722954</v>
      </c>
      <c r="K127" s="53">
        <v>61.597957871470264</v>
      </c>
      <c r="L127" s="53">
        <v>61.14004346383922</v>
      </c>
      <c r="M127" s="53">
        <v>132.5196554946792</v>
      </c>
      <c r="N127" s="53">
        <v>81.826605821797401</v>
      </c>
      <c r="O127" s="53">
        <v>115.41416604800638</v>
      </c>
    </row>
    <row r="128" spans="1:15" s="51" customFormat="1" ht="12.75">
      <c r="A128" s="51">
        <v>2016</v>
      </c>
      <c r="B128" s="58">
        <v>10</v>
      </c>
      <c r="C128" s="52"/>
      <c r="D128" s="53">
        <v>52.380226070096612</v>
      </c>
      <c r="E128" s="53">
        <v>56.912855969838184</v>
      </c>
      <c r="F128" s="53">
        <v>56.401904754632248</v>
      </c>
      <c r="G128" s="53">
        <v>51.894254994101139</v>
      </c>
      <c r="H128" s="53" t="s">
        <v>59</v>
      </c>
      <c r="I128" s="53" t="s">
        <v>59</v>
      </c>
      <c r="J128" s="53">
        <v>63.74596740196624</v>
      </c>
      <c r="K128" s="53">
        <v>60.589495813535088</v>
      </c>
      <c r="L128" s="53">
        <v>58.350383289699202</v>
      </c>
      <c r="M128" s="53">
        <v>130.57665605938635</v>
      </c>
      <c r="N128" s="53">
        <v>84.081678965871248</v>
      </c>
      <c r="O128" s="53">
        <v>117.44920466104453</v>
      </c>
    </row>
    <row r="129" spans="1:15" s="51" customFormat="1" ht="12.75">
      <c r="A129" s="51">
        <v>2016</v>
      </c>
      <c r="B129" s="58">
        <v>9</v>
      </c>
      <c r="C129" s="52"/>
      <c r="D129" s="53">
        <v>53.963323109660081</v>
      </c>
      <c r="E129" s="53">
        <v>55.428967299375053</v>
      </c>
      <c r="F129" s="53">
        <v>53.054972980224591</v>
      </c>
      <c r="G129" s="53">
        <v>51.50161487348884</v>
      </c>
      <c r="H129" s="53" t="s">
        <v>59</v>
      </c>
      <c r="I129" s="53">
        <v>46.888897530009451</v>
      </c>
      <c r="J129" s="53">
        <v>63.029682764252371</v>
      </c>
      <c r="K129" s="53">
        <v>59.146960879573705</v>
      </c>
      <c r="L129" s="53">
        <v>57.56045188268142</v>
      </c>
      <c r="M129" s="53">
        <v>131.56191183137466</v>
      </c>
      <c r="N129" s="53">
        <v>80.69048544204405</v>
      </c>
      <c r="O129" s="53">
        <v>114.655548330865</v>
      </c>
    </row>
    <row r="130" spans="1:15" s="51" customFormat="1" ht="12.75">
      <c r="A130" s="51">
        <v>2016</v>
      </c>
      <c r="B130" s="58">
        <v>8</v>
      </c>
      <c r="C130" s="52"/>
      <c r="D130" s="53">
        <v>56.013495266454051</v>
      </c>
      <c r="E130" s="53">
        <v>54.968212243983693</v>
      </c>
      <c r="F130" s="53">
        <v>53.424629926368347</v>
      </c>
      <c r="G130" s="53">
        <v>53.599896462892005</v>
      </c>
      <c r="H130" s="53" t="s">
        <v>59</v>
      </c>
      <c r="I130" s="53">
        <v>46.613117393696427</v>
      </c>
      <c r="J130" s="53">
        <v>60.819065768409494</v>
      </c>
      <c r="K130" s="53">
        <v>59.504336754100351</v>
      </c>
      <c r="L130" s="53">
        <v>55.1261500147627</v>
      </c>
      <c r="M130" s="53">
        <v>131.61111038073201</v>
      </c>
      <c r="N130" s="53">
        <v>77.217312519095628</v>
      </c>
      <c r="O130" s="53">
        <v>112.76498011184752</v>
      </c>
    </row>
    <row r="131" spans="1:15" s="51" customFormat="1" ht="12.75">
      <c r="A131" s="51">
        <v>2016</v>
      </c>
      <c r="B131" s="58">
        <v>7</v>
      </c>
      <c r="C131" s="52"/>
      <c r="D131" s="53">
        <v>51.823774556637595</v>
      </c>
      <c r="E131" s="53">
        <v>56.655582571716778</v>
      </c>
      <c r="F131" s="53">
        <v>55.307542039536237</v>
      </c>
      <c r="G131" s="53">
        <v>54.003239141208667</v>
      </c>
      <c r="H131" s="53" t="s">
        <v>59</v>
      </c>
      <c r="I131" s="53" t="s">
        <v>59</v>
      </c>
      <c r="J131" s="53">
        <v>65.496473427846681</v>
      </c>
      <c r="K131" s="53">
        <v>60.856895138144829</v>
      </c>
      <c r="L131" s="53">
        <v>58.745955231671665</v>
      </c>
      <c r="M131" s="53">
        <v>135.34715664385828</v>
      </c>
      <c r="N131" s="53" t="s">
        <v>59</v>
      </c>
      <c r="O131" s="53">
        <v>117.18042213406044</v>
      </c>
    </row>
    <row r="132" spans="1:15" s="51" customFormat="1" ht="12.75">
      <c r="A132" s="51">
        <v>2016</v>
      </c>
      <c r="B132" s="58">
        <v>6</v>
      </c>
      <c r="C132" s="52"/>
      <c r="D132" s="53">
        <v>52.701490846450547</v>
      </c>
      <c r="E132" s="53">
        <v>56.352716247509605</v>
      </c>
      <c r="F132" s="53">
        <v>55.816688824041591</v>
      </c>
      <c r="G132" s="53">
        <v>52.441189849786383</v>
      </c>
      <c r="H132" s="53" t="s">
        <v>59</v>
      </c>
      <c r="I132" s="53">
        <v>46.446637094561112</v>
      </c>
      <c r="J132" s="53">
        <v>65.648678268459122</v>
      </c>
      <c r="K132" s="53">
        <v>62.665017965803457</v>
      </c>
      <c r="L132" s="53">
        <v>59.702876278179751</v>
      </c>
      <c r="M132" s="53">
        <v>133.63078147577369</v>
      </c>
      <c r="N132" s="53" t="s">
        <v>59</v>
      </c>
      <c r="O132" s="53">
        <v>118.98831588061569</v>
      </c>
    </row>
    <row r="133" spans="1:15" s="51" customFormat="1" ht="12.75">
      <c r="A133" s="51">
        <v>2016</v>
      </c>
      <c r="B133" s="58">
        <v>5</v>
      </c>
      <c r="C133" s="52"/>
      <c r="D133" s="53">
        <v>49.875432170030429</v>
      </c>
      <c r="E133" s="53">
        <v>56.39250157786244</v>
      </c>
      <c r="F133" s="53">
        <v>55.326291808645799</v>
      </c>
      <c r="G133" s="53">
        <v>52.469255252525691</v>
      </c>
      <c r="H133" s="53" t="s">
        <v>59</v>
      </c>
      <c r="I133" s="53">
        <v>47.036708190071593</v>
      </c>
      <c r="J133" s="53">
        <v>64.763700226417441</v>
      </c>
      <c r="K133" s="53">
        <v>61.578005578860541</v>
      </c>
      <c r="L133" s="53">
        <v>59.369632454259566</v>
      </c>
      <c r="M133" s="53">
        <v>132.92924731517672</v>
      </c>
      <c r="N133" s="53">
        <v>79.787249341222321</v>
      </c>
      <c r="O133" s="53">
        <v>118.42867958794008</v>
      </c>
    </row>
    <row r="134" spans="1:15" s="51" customFormat="1" ht="12.75">
      <c r="A134" s="51">
        <v>2016</v>
      </c>
      <c r="B134" s="58">
        <v>4</v>
      </c>
      <c r="C134" s="52"/>
      <c r="D134" s="53">
        <v>49.85624595784671</v>
      </c>
      <c r="E134" s="53">
        <v>57.055080741120847</v>
      </c>
      <c r="F134" s="53">
        <v>55.350310361755518</v>
      </c>
      <c r="G134" s="53">
        <v>52.764789168543821</v>
      </c>
      <c r="H134" s="53" t="s">
        <v>59</v>
      </c>
      <c r="I134" s="53" t="s">
        <v>59</v>
      </c>
      <c r="J134" s="53">
        <v>65.36886042795841</v>
      </c>
      <c r="K134" s="53">
        <v>61.753442339828077</v>
      </c>
      <c r="L134" s="53">
        <v>59.070210168685087</v>
      </c>
      <c r="M134" s="53">
        <v>132.11949997165092</v>
      </c>
      <c r="N134" s="53">
        <v>82.40886762510253</v>
      </c>
      <c r="O134" s="53">
        <v>118.19517572028566</v>
      </c>
    </row>
    <row r="135" spans="1:15">
      <c r="A135" s="51">
        <v>2016</v>
      </c>
      <c r="B135" s="58">
        <v>3</v>
      </c>
      <c r="C135" s="52"/>
      <c r="D135" s="53">
        <v>48.226208513025057</v>
      </c>
      <c r="E135" s="53">
        <v>57.796733600780129</v>
      </c>
      <c r="F135" s="53">
        <v>55.107365268551987</v>
      </c>
      <c r="G135" s="53">
        <v>53.456109446674013</v>
      </c>
      <c r="H135" s="53" t="s">
        <v>59</v>
      </c>
      <c r="I135" s="53">
        <v>47.988124063723205</v>
      </c>
      <c r="J135" s="53">
        <v>64.82333632495218</v>
      </c>
      <c r="K135" s="53">
        <v>61.64604556769202</v>
      </c>
      <c r="L135" s="53" t="s">
        <v>59</v>
      </c>
      <c r="M135" s="53">
        <v>132.68035762976996</v>
      </c>
      <c r="N135" s="53">
        <v>80.543877791980705</v>
      </c>
      <c r="O135" s="53">
        <v>118.21652414032451</v>
      </c>
    </row>
    <row r="136" spans="1:15">
      <c r="A136" s="51">
        <v>2016</v>
      </c>
      <c r="B136" s="58">
        <v>2</v>
      </c>
      <c r="C136" s="52"/>
      <c r="D136" s="53">
        <v>53.349519339684171</v>
      </c>
      <c r="E136" s="53">
        <v>57.306298484374217</v>
      </c>
      <c r="F136" s="53">
        <v>52.192212418277315</v>
      </c>
      <c r="G136" s="53">
        <v>51.852595379565294</v>
      </c>
      <c r="H136" s="53" t="s">
        <v>59</v>
      </c>
      <c r="I136" s="53">
        <v>47.021224836971939</v>
      </c>
      <c r="J136" s="53">
        <v>65.131741209147407</v>
      </c>
      <c r="K136" s="53">
        <v>61.401211416513135</v>
      </c>
      <c r="L136" s="53">
        <v>58.847718666298391</v>
      </c>
      <c r="M136" s="53">
        <v>132.12805618893864</v>
      </c>
      <c r="N136" s="53">
        <v>81.534996841389244</v>
      </c>
      <c r="O136" s="53">
        <v>117.55325420839149</v>
      </c>
    </row>
    <row r="137" spans="1:15">
      <c r="A137" s="51">
        <v>2016</v>
      </c>
      <c r="B137" s="58">
        <v>1</v>
      </c>
      <c r="C137" s="52"/>
      <c r="D137" s="53">
        <v>50.215963078295886</v>
      </c>
      <c r="E137" s="53">
        <v>56.617817475532597</v>
      </c>
      <c r="F137" s="53">
        <v>55.201120994636</v>
      </c>
      <c r="G137" s="53">
        <v>52.857458506475616</v>
      </c>
      <c r="H137" s="53" t="s">
        <v>59</v>
      </c>
      <c r="I137" s="53">
        <v>45.887852198937843</v>
      </c>
      <c r="J137" s="53">
        <v>64.304342867254718</v>
      </c>
      <c r="K137" s="53">
        <v>61.3942529404924</v>
      </c>
      <c r="L137" s="53" t="s">
        <v>59</v>
      </c>
      <c r="M137" s="53">
        <v>131.55842016391418</v>
      </c>
      <c r="N137" s="53">
        <v>81.180463060666398</v>
      </c>
      <c r="O137" s="53">
        <v>119.10332930774882</v>
      </c>
    </row>
    <row r="138" spans="1:15">
      <c r="A138" s="51">
        <v>2015</v>
      </c>
      <c r="B138" s="51">
        <v>12</v>
      </c>
      <c r="C138" s="52"/>
      <c r="D138" s="53">
        <v>49.848764202030374</v>
      </c>
      <c r="E138" s="53">
        <v>56.65006243696056</v>
      </c>
      <c r="F138" s="53">
        <v>54.38444508497733</v>
      </c>
      <c r="G138" s="53">
        <v>53.142155274089944</v>
      </c>
      <c r="H138" s="53" t="s">
        <v>59</v>
      </c>
      <c r="I138" s="53">
        <v>46.267605446685259</v>
      </c>
      <c r="J138" s="53">
        <v>64.269877143358073</v>
      </c>
      <c r="K138" s="53">
        <v>60.292964499628653</v>
      </c>
      <c r="L138" s="53" t="s">
        <v>59</v>
      </c>
      <c r="M138" s="53">
        <v>131.55320121819702</v>
      </c>
      <c r="N138" s="53">
        <v>79.992775183252959</v>
      </c>
      <c r="O138" s="53">
        <v>116.54432524185468</v>
      </c>
    </row>
    <row r="139" spans="1:15">
      <c r="A139" s="51">
        <v>2015</v>
      </c>
      <c r="B139" s="58">
        <v>11</v>
      </c>
      <c r="C139" s="52"/>
      <c r="D139" s="53">
        <v>51.631641850386167</v>
      </c>
      <c r="E139" s="53">
        <v>56.704778222293626</v>
      </c>
      <c r="F139" s="53">
        <v>54.64422070625168</v>
      </c>
      <c r="G139" s="53">
        <v>52.890668110091624</v>
      </c>
      <c r="H139" s="53">
        <v>52.772251990080136</v>
      </c>
      <c r="I139" s="53">
        <v>46.073643191921256</v>
      </c>
      <c r="J139" s="53">
        <v>63.752066533780074</v>
      </c>
      <c r="K139" s="53">
        <v>59.913781448527381</v>
      </c>
      <c r="L139" s="53">
        <v>58.698319700266978</v>
      </c>
      <c r="M139" s="53">
        <v>132.56251484099585</v>
      </c>
      <c r="N139" s="53">
        <v>77.402139474658355</v>
      </c>
      <c r="O139" s="53">
        <v>115.94500815331305</v>
      </c>
    </row>
    <row r="140" spans="1:15">
      <c r="A140" s="51">
        <v>2015</v>
      </c>
      <c r="B140" s="58">
        <v>10</v>
      </c>
      <c r="C140" s="52"/>
      <c r="D140" s="53">
        <v>53.534197824465615</v>
      </c>
      <c r="E140" s="53">
        <v>57.724610984260025</v>
      </c>
      <c r="F140" s="53">
        <v>55.557849387696415</v>
      </c>
      <c r="G140" s="53">
        <v>52.536834073643909</v>
      </c>
      <c r="H140" s="53">
        <v>54.172293089130839</v>
      </c>
      <c r="I140" s="53">
        <v>45.344962179556362</v>
      </c>
      <c r="J140" s="53">
        <v>63.049530367163676</v>
      </c>
      <c r="K140" s="53">
        <v>60.017245215352652</v>
      </c>
      <c r="L140" s="53">
        <v>58.994745973980422</v>
      </c>
      <c r="M140" s="53">
        <v>131.19643469317793</v>
      </c>
      <c r="N140" s="53">
        <v>77.932236729868166</v>
      </c>
      <c r="O140" s="53">
        <v>118.36486877131742</v>
      </c>
    </row>
    <row r="141" spans="1:15">
      <c r="A141" s="51">
        <v>2015</v>
      </c>
      <c r="B141" s="58">
        <v>9</v>
      </c>
      <c r="C141" s="52"/>
      <c r="D141" s="53">
        <v>54.376425142679238</v>
      </c>
      <c r="E141" s="53">
        <v>55.856737850018575</v>
      </c>
      <c r="F141" s="53">
        <v>53.101161487719175</v>
      </c>
      <c r="G141" s="53">
        <v>52.258513140764627</v>
      </c>
      <c r="H141" s="53" t="s">
        <v>59</v>
      </c>
      <c r="I141" s="53">
        <v>43.816714433037291</v>
      </c>
      <c r="J141" s="53">
        <v>63.274562021811811</v>
      </c>
      <c r="K141" s="53">
        <v>58.798997542462871</v>
      </c>
      <c r="L141" s="53" t="s">
        <v>59</v>
      </c>
      <c r="M141" s="53">
        <v>130.45169924306367</v>
      </c>
      <c r="N141" s="53">
        <v>74.705142592384604</v>
      </c>
      <c r="O141" s="53">
        <v>114.14230546343948</v>
      </c>
    </row>
    <row r="142" spans="1:15">
      <c r="A142" s="51">
        <v>2015</v>
      </c>
      <c r="B142" s="58">
        <v>8</v>
      </c>
      <c r="C142" s="52"/>
      <c r="D142" s="53">
        <v>54.152182953045134</v>
      </c>
      <c r="E142" s="53">
        <v>55.476736421141538</v>
      </c>
      <c r="F142" s="53">
        <v>53.141519388714464</v>
      </c>
      <c r="G142" s="53">
        <v>51.994527226470147</v>
      </c>
      <c r="H142" s="53">
        <v>53.2375294713027</v>
      </c>
      <c r="I142" s="53">
        <v>44.25297111956435</v>
      </c>
      <c r="J142" s="53">
        <v>62.176104830201638</v>
      </c>
      <c r="K142" s="53">
        <v>59.561423837142399</v>
      </c>
      <c r="L142" s="53">
        <v>58.993533817712574</v>
      </c>
      <c r="M142" s="53">
        <v>132.22905711353715</v>
      </c>
      <c r="N142" s="53">
        <v>76.796776347247459</v>
      </c>
      <c r="O142" s="53">
        <v>113.42099093110438</v>
      </c>
    </row>
    <row r="143" spans="1:15">
      <c r="A143" s="51">
        <v>2015</v>
      </c>
      <c r="B143" s="58">
        <v>7</v>
      </c>
      <c r="C143" s="52"/>
      <c r="D143" s="53">
        <v>56.575344511354174</v>
      </c>
      <c r="E143" s="53">
        <v>55.394659427947602</v>
      </c>
      <c r="F143" s="53">
        <v>53.682538677859405</v>
      </c>
      <c r="G143" s="53">
        <v>52.4160921047811</v>
      </c>
      <c r="H143" s="53">
        <v>52.675986516235561</v>
      </c>
      <c r="I143" s="53">
        <v>43.193545100000925</v>
      </c>
      <c r="J143" s="53">
        <v>63.375392807522921</v>
      </c>
      <c r="K143" s="53">
        <v>59.795941208465017</v>
      </c>
      <c r="L143" s="53">
        <v>57.193522830085399</v>
      </c>
      <c r="M143" s="53">
        <v>136.92318194229546</v>
      </c>
      <c r="N143" s="53">
        <v>82.353114098509266</v>
      </c>
      <c r="O143" s="53">
        <v>114.87894106630374</v>
      </c>
    </row>
    <row r="144" spans="1:15">
      <c r="A144" s="51">
        <v>2015</v>
      </c>
      <c r="B144" s="58">
        <v>6</v>
      </c>
      <c r="C144" s="52"/>
      <c r="D144" s="53">
        <v>56.147839739743134</v>
      </c>
      <c r="E144" s="53">
        <v>56.744244507311613</v>
      </c>
      <c r="F144" s="53">
        <v>55.291667464666219</v>
      </c>
      <c r="G144" s="53">
        <v>53.1207283808426</v>
      </c>
      <c r="H144" s="53">
        <v>53.753104293968491</v>
      </c>
      <c r="I144" s="53" t="s">
        <v>59</v>
      </c>
      <c r="J144" s="53">
        <v>66.481169621857035</v>
      </c>
      <c r="K144" s="53">
        <v>63.844960906150419</v>
      </c>
      <c r="L144" s="53">
        <v>61.016935011244158</v>
      </c>
      <c r="M144" s="53">
        <v>133.81385864148166</v>
      </c>
      <c r="N144" s="53">
        <v>85.711192906204943</v>
      </c>
      <c r="O144" s="53" t="s">
        <v>59</v>
      </c>
    </row>
    <row r="145" spans="1:15">
      <c r="A145" s="51">
        <v>2015</v>
      </c>
      <c r="B145" s="58">
        <v>5</v>
      </c>
      <c r="C145" s="52"/>
      <c r="D145" s="53">
        <v>55.699110734779453</v>
      </c>
      <c r="E145" s="53">
        <v>57.196322488100336</v>
      </c>
      <c r="F145" s="53">
        <v>55.382311872774572</v>
      </c>
      <c r="G145" s="53">
        <v>52.45558172301714</v>
      </c>
      <c r="H145" s="53" t="s">
        <v>59</v>
      </c>
      <c r="I145" s="53" t="s">
        <v>59</v>
      </c>
      <c r="J145" s="53">
        <v>66.021055598670614</v>
      </c>
      <c r="K145" s="53">
        <v>62.512184267542025</v>
      </c>
      <c r="L145" s="53">
        <v>60.24227841072377</v>
      </c>
      <c r="M145" s="53">
        <v>132.35141556851207</v>
      </c>
      <c r="N145" s="53" t="s">
        <v>59</v>
      </c>
      <c r="O145" s="53" t="s">
        <v>59</v>
      </c>
    </row>
    <row r="146" spans="1:15">
      <c r="A146" s="51">
        <v>2015</v>
      </c>
      <c r="B146" s="58">
        <v>4</v>
      </c>
      <c r="C146" s="52"/>
      <c r="D146" s="53">
        <v>53.987307317762344</v>
      </c>
      <c r="E146" s="53">
        <v>56.806429513620962</v>
      </c>
      <c r="F146" s="53">
        <v>55.325006164731064</v>
      </c>
      <c r="G146" s="53">
        <v>52.49486969958943</v>
      </c>
      <c r="H146" s="53">
        <v>56.589535240073197</v>
      </c>
      <c r="I146" s="53" t="s">
        <v>59</v>
      </c>
      <c r="J146" s="53">
        <v>66.125420628526172</v>
      </c>
      <c r="K146" s="53">
        <v>62.709579664887428</v>
      </c>
      <c r="L146" s="53">
        <v>59.736202200744913</v>
      </c>
      <c r="M146" s="53">
        <v>132.63183951530976</v>
      </c>
      <c r="N146" s="53">
        <v>85.678478244468693</v>
      </c>
      <c r="O146" s="53">
        <v>116.53473300803373</v>
      </c>
    </row>
    <row r="147" spans="1:15">
      <c r="A147" s="51">
        <v>2015</v>
      </c>
      <c r="B147" s="58">
        <v>3</v>
      </c>
      <c r="C147" s="52"/>
      <c r="D147" s="53">
        <v>54.841951425103417</v>
      </c>
      <c r="E147" s="53">
        <v>57.347480328995474</v>
      </c>
      <c r="F147" s="53">
        <v>55.392029753395853</v>
      </c>
      <c r="G147" s="53">
        <v>53.212315488832786</v>
      </c>
      <c r="H147" s="53" t="s">
        <v>59</v>
      </c>
      <c r="I147" s="53">
        <v>46.197237606375793</v>
      </c>
      <c r="J147" s="53">
        <v>65.154361579432958</v>
      </c>
      <c r="K147" s="53">
        <v>62.402106328175755</v>
      </c>
      <c r="L147" s="53">
        <v>59.239089795604393</v>
      </c>
      <c r="M147" s="53">
        <v>132.47538495903967</v>
      </c>
      <c r="N147" s="53">
        <v>81.154677871652027</v>
      </c>
      <c r="O147" s="53">
        <v>118.06062227419632</v>
      </c>
    </row>
    <row r="148" spans="1:15">
      <c r="A148" s="51">
        <v>2015</v>
      </c>
      <c r="B148" s="58">
        <v>2</v>
      </c>
      <c r="C148" s="52"/>
      <c r="D148" s="53">
        <v>55.733997547840453</v>
      </c>
      <c r="E148" s="53">
        <v>57.325120455715521</v>
      </c>
      <c r="F148" s="53">
        <v>55.203691413554964</v>
      </c>
      <c r="G148" s="53">
        <v>53.599174603977751</v>
      </c>
      <c r="H148" s="53" t="s">
        <v>59</v>
      </c>
      <c r="I148" s="53">
        <v>51.471976518030793</v>
      </c>
      <c r="J148" s="53">
        <v>64.781650298962319</v>
      </c>
      <c r="K148" s="53">
        <v>61.477045261996544</v>
      </c>
      <c r="L148" s="53">
        <v>58.920662936086487</v>
      </c>
      <c r="M148" s="53">
        <v>131.28984903143663</v>
      </c>
      <c r="N148" s="53">
        <v>86.995682677914985</v>
      </c>
      <c r="O148" s="53">
        <v>117.16749570218397</v>
      </c>
    </row>
    <row r="149" spans="1:15">
      <c r="A149" s="51">
        <v>2015</v>
      </c>
      <c r="B149" s="58">
        <v>1</v>
      </c>
      <c r="C149" s="52"/>
      <c r="D149" s="53">
        <v>55.988545948205861</v>
      </c>
      <c r="E149" s="53">
        <v>57.310899561510567</v>
      </c>
      <c r="F149" s="53">
        <v>55.828791448778567</v>
      </c>
      <c r="G149" s="53">
        <v>52.65357139061264</v>
      </c>
      <c r="H149" s="53" t="s">
        <v>59</v>
      </c>
      <c r="I149" s="53">
        <v>44.854560221942364</v>
      </c>
      <c r="J149" s="53">
        <v>65.51421282681045</v>
      </c>
      <c r="K149" s="53">
        <v>62.996505182372395</v>
      </c>
      <c r="L149" s="53">
        <v>59.871629547436001</v>
      </c>
      <c r="M149" s="53">
        <v>132.29334172548667</v>
      </c>
      <c r="N149" s="53">
        <v>83.150823434318639</v>
      </c>
      <c r="O149" s="53">
        <v>116.81251556652217</v>
      </c>
    </row>
    <row r="150" spans="1:15">
      <c r="A150" s="51">
        <v>2014</v>
      </c>
      <c r="B150" s="51">
        <v>12</v>
      </c>
      <c r="C150" s="52"/>
      <c r="D150" s="53">
        <v>54.352253282106375</v>
      </c>
      <c r="E150" s="53">
        <v>56.74767638834355</v>
      </c>
      <c r="F150" s="53">
        <v>55.36776327054379</v>
      </c>
      <c r="G150" s="53">
        <v>53.149710958955623</v>
      </c>
      <c r="H150" s="53">
        <v>54.823384743187567</v>
      </c>
      <c r="I150" s="53" t="s">
        <v>59</v>
      </c>
      <c r="J150" s="53">
        <v>64.215412997392406</v>
      </c>
      <c r="K150" s="53">
        <v>61.10440529341794</v>
      </c>
      <c r="L150" s="53">
        <v>58.486810233306365</v>
      </c>
      <c r="M150" s="53">
        <v>131.65321764785034</v>
      </c>
      <c r="N150" s="53">
        <v>81.703575298323713</v>
      </c>
      <c r="O150" s="53">
        <v>116.7704475487445</v>
      </c>
    </row>
    <row r="151" spans="1:15">
      <c r="A151" s="51">
        <v>2014</v>
      </c>
      <c r="B151" s="58">
        <v>11</v>
      </c>
      <c r="C151" s="52"/>
      <c r="D151" s="53">
        <v>53.503557349563224</v>
      </c>
      <c r="E151" s="53">
        <v>57.06427206899486</v>
      </c>
      <c r="F151" s="53">
        <v>56.06260106246468</v>
      </c>
      <c r="G151" s="53">
        <v>54.032417309756021</v>
      </c>
      <c r="H151" s="53" t="s">
        <v>59</v>
      </c>
      <c r="I151" s="53" t="s">
        <v>59</v>
      </c>
      <c r="J151" s="53">
        <v>64.448066624263348</v>
      </c>
      <c r="K151" s="53">
        <v>60.249255342871891</v>
      </c>
      <c r="L151" s="53">
        <v>57.84825328025611</v>
      </c>
      <c r="M151" s="53">
        <v>133.84992617959762</v>
      </c>
      <c r="N151" s="53">
        <v>87.016654118873092</v>
      </c>
      <c r="O151" s="53">
        <v>116.4537319284775</v>
      </c>
    </row>
    <row r="152" spans="1:15">
      <c r="A152" s="51">
        <v>2014</v>
      </c>
      <c r="B152" s="58">
        <v>10</v>
      </c>
      <c r="C152" s="52"/>
      <c r="D152" s="53">
        <v>46.843616482159554</v>
      </c>
      <c r="E152" s="53">
        <v>55.37536482949681</v>
      </c>
      <c r="F152" s="53">
        <v>54.590479291522428</v>
      </c>
      <c r="G152" s="53">
        <v>54.310410945556576</v>
      </c>
      <c r="H152" s="53">
        <v>55.361080330306855</v>
      </c>
      <c r="I152" s="53">
        <v>46.050838027679255</v>
      </c>
      <c r="J152" s="53">
        <v>63.522424456088814</v>
      </c>
      <c r="K152" s="53">
        <v>60.251154216986691</v>
      </c>
      <c r="L152" s="53">
        <v>58.419097236470627</v>
      </c>
      <c r="M152" s="53">
        <v>132.51680930764218</v>
      </c>
      <c r="N152" s="53">
        <v>85.918721064276298</v>
      </c>
      <c r="O152" s="53">
        <v>117.88059802920021</v>
      </c>
    </row>
    <row r="153" spans="1:15">
      <c r="A153" s="51">
        <v>2014</v>
      </c>
      <c r="B153" s="58">
        <v>9</v>
      </c>
      <c r="C153" s="52"/>
      <c r="D153" s="53">
        <v>56.805341157250176</v>
      </c>
      <c r="E153" s="53">
        <v>55.471985084736986</v>
      </c>
      <c r="F153" s="53">
        <v>54.367437149157794</v>
      </c>
      <c r="G153" s="53">
        <v>52.871049626635291</v>
      </c>
      <c r="H153" s="53" t="s">
        <v>59</v>
      </c>
      <c r="I153" s="53">
        <v>47.140070483374366</v>
      </c>
      <c r="J153" s="53">
        <v>61.56837839522229</v>
      </c>
      <c r="K153" s="53">
        <v>58.905629992206258</v>
      </c>
      <c r="L153" s="53">
        <v>57.243273218395117</v>
      </c>
      <c r="M153" s="53">
        <v>132.09754798081968</v>
      </c>
      <c r="N153" s="53">
        <v>83.875432639747743</v>
      </c>
      <c r="O153" s="53">
        <v>114.76121820131833</v>
      </c>
    </row>
    <row r="154" spans="1:15">
      <c r="A154" s="51">
        <v>2014</v>
      </c>
      <c r="B154" s="58">
        <v>8</v>
      </c>
      <c r="C154" s="52"/>
      <c r="D154" s="53">
        <v>35.947786192272737</v>
      </c>
      <c r="E154" s="53">
        <v>55.512720336153954</v>
      </c>
      <c r="F154" s="53">
        <v>54.050457255439987</v>
      </c>
      <c r="G154" s="53">
        <v>53.363425622755642</v>
      </c>
      <c r="H154" s="53">
        <v>55.235801146014296</v>
      </c>
      <c r="I154" s="53">
        <v>44.265929292576637</v>
      </c>
      <c r="J154" s="53">
        <v>61.675340769919288</v>
      </c>
      <c r="K154" s="53">
        <v>58.512366846149121</v>
      </c>
      <c r="L154" s="53">
        <v>56.905405332097523</v>
      </c>
      <c r="M154" s="53" t="s">
        <v>59</v>
      </c>
      <c r="N154" s="53">
        <v>82.819989835007831</v>
      </c>
      <c r="O154" s="53">
        <v>113.25178381816781</v>
      </c>
    </row>
    <row r="155" spans="1:15">
      <c r="A155" s="51">
        <v>2014</v>
      </c>
      <c r="B155" s="58">
        <v>7</v>
      </c>
      <c r="C155" s="52"/>
      <c r="D155" s="53" t="s">
        <v>59</v>
      </c>
      <c r="E155" s="53">
        <v>56.113641793695912</v>
      </c>
      <c r="F155" s="53">
        <v>55.406318293032811</v>
      </c>
      <c r="G155" s="53">
        <v>54.004043793396526</v>
      </c>
      <c r="H155" s="53">
        <v>53.947331759790551</v>
      </c>
      <c r="I155" s="53" t="s">
        <v>59</v>
      </c>
      <c r="J155" s="53">
        <v>63.905839718103671</v>
      </c>
      <c r="K155" s="53">
        <v>60.703742119729974</v>
      </c>
      <c r="L155" s="53">
        <v>59.415692779835361</v>
      </c>
      <c r="M155" s="53">
        <v>131.71751968503938</v>
      </c>
      <c r="N155" s="53">
        <v>87.380934299702631</v>
      </c>
      <c r="O155" s="53">
        <v>116.36397961101007</v>
      </c>
    </row>
    <row r="156" spans="1:15">
      <c r="A156" s="51">
        <v>2014</v>
      </c>
      <c r="B156" s="58">
        <v>6</v>
      </c>
      <c r="C156" s="52"/>
      <c r="D156" s="59">
        <v>53.706725197214311</v>
      </c>
      <c r="E156" s="59">
        <v>57.269058304660909</v>
      </c>
      <c r="F156" s="59">
        <v>56.389227991520904</v>
      </c>
      <c r="G156" s="59">
        <v>54.489339482956431</v>
      </c>
      <c r="H156" s="59">
        <v>54.892708359581064</v>
      </c>
      <c r="I156" s="59">
        <v>49.557809143294328</v>
      </c>
      <c r="J156" s="59">
        <v>66.462265583085326</v>
      </c>
      <c r="K156" s="59">
        <v>63.900117489736168</v>
      </c>
      <c r="L156" s="59">
        <v>59.214531109328703</v>
      </c>
      <c r="M156" s="60" t="s">
        <v>59</v>
      </c>
      <c r="N156" s="60" t="s">
        <v>59</v>
      </c>
      <c r="O156" s="60">
        <v>116.03679466314313</v>
      </c>
    </row>
    <row r="157" spans="1:15">
      <c r="A157" s="51">
        <v>2014</v>
      </c>
      <c r="B157" s="58">
        <v>5</v>
      </c>
      <c r="C157" s="52"/>
      <c r="D157" s="59">
        <v>54.290740591650341</v>
      </c>
      <c r="E157" s="59">
        <v>57.017172349320937</v>
      </c>
      <c r="F157" s="59">
        <v>55.545237894513768</v>
      </c>
      <c r="G157" s="59">
        <v>53.302092172238936</v>
      </c>
      <c r="H157" s="59">
        <v>56.247543915147915</v>
      </c>
      <c r="I157" s="59">
        <v>47.946320373495588</v>
      </c>
      <c r="J157" s="59">
        <v>65.291949576172769</v>
      </c>
      <c r="K157" s="59">
        <v>61.905080484494825</v>
      </c>
      <c r="L157" s="59">
        <v>57.356218747267484</v>
      </c>
      <c r="M157" s="59">
        <v>132.36410055826192</v>
      </c>
      <c r="N157" s="60" t="s">
        <v>59</v>
      </c>
      <c r="O157" s="60">
        <v>118.48770922770524</v>
      </c>
    </row>
    <row r="158" spans="1:15">
      <c r="A158" s="51">
        <v>2014</v>
      </c>
      <c r="B158" s="58">
        <v>4</v>
      </c>
      <c r="C158" s="52"/>
      <c r="D158" s="59">
        <v>53.948095485117726</v>
      </c>
      <c r="E158" s="59">
        <v>57.210667475232064</v>
      </c>
      <c r="F158" s="59">
        <v>55.326829070079327</v>
      </c>
      <c r="G158" s="59">
        <v>54.245807617141942</v>
      </c>
      <c r="H158" s="59">
        <v>54.326294400362571</v>
      </c>
      <c r="I158" s="59">
        <v>46.664138686347975</v>
      </c>
      <c r="J158" s="59">
        <v>65.560126688945545</v>
      </c>
      <c r="K158" s="59">
        <v>62.049589800711381</v>
      </c>
      <c r="L158" s="59">
        <v>59.977629800636898</v>
      </c>
      <c r="M158" s="60" t="s">
        <v>59</v>
      </c>
      <c r="N158" s="59">
        <v>82.205257584568542</v>
      </c>
      <c r="O158" s="59">
        <v>123.01880303893952</v>
      </c>
    </row>
    <row r="159" spans="1:15">
      <c r="A159" s="51">
        <v>2014</v>
      </c>
      <c r="B159" s="58">
        <v>3</v>
      </c>
      <c r="C159" s="52"/>
      <c r="D159" s="60">
        <v>53.937132567776956</v>
      </c>
      <c r="E159" s="60">
        <v>57.586107796489003</v>
      </c>
      <c r="F159" s="60">
        <v>54.920240635578033</v>
      </c>
      <c r="G159" s="60">
        <v>53.075311396820943</v>
      </c>
      <c r="H159" s="60">
        <v>55.696638744756022</v>
      </c>
      <c r="I159" s="60">
        <v>47.922704897793025</v>
      </c>
      <c r="J159" s="60">
        <v>65.27119998758981</v>
      </c>
      <c r="K159" s="60">
        <v>61.477692420236018</v>
      </c>
      <c r="L159" s="60">
        <v>59.294096411675994</v>
      </c>
      <c r="M159" s="60">
        <v>132.01590491141511</v>
      </c>
      <c r="N159" s="60">
        <v>87.968930989311644</v>
      </c>
      <c r="O159" s="60">
        <v>117.90481680693708</v>
      </c>
    </row>
    <row r="160" spans="1:15">
      <c r="A160" s="51">
        <v>2014</v>
      </c>
      <c r="B160" s="58">
        <v>2</v>
      </c>
      <c r="C160" s="52"/>
      <c r="D160" s="60">
        <v>53.99284470862284</v>
      </c>
      <c r="E160" s="60">
        <v>57.268615594118224</v>
      </c>
      <c r="F160" s="60">
        <v>55.399870803950293</v>
      </c>
      <c r="G160" s="60">
        <v>53.02187950274871</v>
      </c>
      <c r="H160" s="60" t="s">
        <v>59</v>
      </c>
      <c r="I160" s="60" t="s">
        <v>59</v>
      </c>
      <c r="J160" s="60">
        <v>65.704227307821085</v>
      </c>
      <c r="K160" s="60">
        <v>60.4022632796759</v>
      </c>
      <c r="L160" s="60">
        <v>59.078927790920048</v>
      </c>
      <c r="M160" s="60">
        <v>132.5357334744869</v>
      </c>
      <c r="N160" s="60">
        <v>85.444126216270078</v>
      </c>
      <c r="O160" s="60">
        <v>117.46008201760698</v>
      </c>
    </row>
    <row r="161" spans="1:15">
      <c r="A161" s="51">
        <v>2014</v>
      </c>
      <c r="B161" s="58">
        <v>1</v>
      </c>
      <c r="C161" s="52"/>
      <c r="D161" s="60">
        <v>54.799878714183272</v>
      </c>
      <c r="E161" s="60">
        <v>57.700134809303421</v>
      </c>
      <c r="F161" s="60">
        <v>55.183341023747722</v>
      </c>
      <c r="G161" s="60">
        <v>52.91094697498329</v>
      </c>
      <c r="H161" s="60">
        <v>56.538867753399948</v>
      </c>
      <c r="I161" s="60">
        <v>48.321827363989861</v>
      </c>
      <c r="J161" s="60">
        <v>65.172982774540955</v>
      </c>
      <c r="K161" s="60">
        <v>60.69452126692341</v>
      </c>
      <c r="L161" s="60">
        <v>58.966893356136538</v>
      </c>
      <c r="M161" s="60">
        <v>132.10642532671048</v>
      </c>
      <c r="N161" s="60">
        <v>87.5513657895698</v>
      </c>
      <c r="O161" s="60">
        <v>117.4665846959475</v>
      </c>
    </row>
    <row r="162" spans="1:15">
      <c r="A162" s="51">
        <v>2013</v>
      </c>
      <c r="B162" s="51">
        <v>12</v>
      </c>
      <c r="C162" s="52"/>
      <c r="D162" s="60">
        <v>48.365193423539289</v>
      </c>
      <c r="E162" s="60">
        <v>57.428020384402544</v>
      </c>
      <c r="F162" s="60">
        <v>55.881010272214382</v>
      </c>
      <c r="G162" s="60">
        <v>52.03731123580161</v>
      </c>
      <c r="H162" s="60">
        <v>55.512165714064423</v>
      </c>
      <c r="I162" s="60">
        <v>47.481029063927679</v>
      </c>
      <c r="J162" s="60">
        <v>63.619313511789528</v>
      </c>
      <c r="K162" s="60">
        <v>59.51383558457367</v>
      </c>
      <c r="L162" s="60">
        <v>58.487031019063309</v>
      </c>
      <c r="M162" s="60">
        <v>128.17032808938382</v>
      </c>
      <c r="N162" s="60">
        <v>85.900641468178151</v>
      </c>
      <c r="O162" s="60">
        <v>116.68712019620433</v>
      </c>
    </row>
    <row r="163" spans="1:15">
      <c r="A163" s="51">
        <v>2013</v>
      </c>
      <c r="B163" s="58">
        <v>11</v>
      </c>
      <c r="C163" s="52"/>
      <c r="D163" s="61" t="s">
        <v>59</v>
      </c>
      <c r="E163" s="60">
        <v>57.964208957454034</v>
      </c>
      <c r="F163" s="60">
        <v>54.947999343687975</v>
      </c>
      <c r="G163" s="60">
        <v>51.586276759611458</v>
      </c>
      <c r="H163" s="61" t="s">
        <v>59</v>
      </c>
      <c r="I163" s="60">
        <v>46.567730527818924</v>
      </c>
      <c r="J163" s="60">
        <v>62.233977606386198</v>
      </c>
      <c r="K163" s="60">
        <v>59.400168133601696</v>
      </c>
      <c r="L163" s="60">
        <v>57.79603904080065</v>
      </c>
      <c r="M163" s="60">
        <v>131.49375719703636</v>
      </c>
      <c r="N163" s="60">
        <v>83.416775006463965</v>
      </c>
      <c r="O163" s="60">
        <v>115.30138501101045</v>
      </c>
    </row>
    <row r="164" spans="1:15">
      <c r="A164" s="51">
        <v>2013</v>
      </c>
      <c r="B164" s="58">
        <v>10</v>
      </c>
      <c r="C164" s="52"/>
      <c r="D164" s="60">
        <v>53.590111563948</v>
      </c>
      <c r="E164" s="60">
        <v>55.078687603002876</v>
      </c>
      <c r="F164" s="60">
        <v>53.87436215060103</v>
      </c>
      <c r="G164" s="60">
        <v>52.154778223603877</v>
      </c>
      <c r="H164" s="60">
        <v>52.531814030586659</v>
      </c>
      <c r="I164" s="60">
        <v>45.173383490150592</v>
      </c>
      <c r="J164" s="60">
        <v>62.640712142554406</v>
      </c>
      <c r="K164" s="60">
        <v>58.330241620974292</v>
      </c>
      <c r="L164" s="60">
        <v>58.270883131579495</v>
      </c>
      <c r="M164" s="60">
        <v>132.70847331786544</v>
      </c>
      <c r="N164" s="60">
        <v>81.453724239714077</v>
      </c>
      <c r="O164" s="60">
        <v>116.3137945607711</v>
      </c>
    </row>
    <row r="165" spans="1:15">
      <c r="A165" s="51">
        <v>2013</v>
      </c>
      <c r="B165" s="58">
        <v>9</v>
      </c>
      <c r="C165" s="52"/>
      <c r="D165" s="60">
        <v>54.121601255583478</v>
      </c>
      <c r="E165" s="60">
        <v>55.081620274745703</v>
      </c>
      <c r="F165" s="60">
        <v>53.71749387583543</v>
      </c>
      <c r="G165" s="60">
        <v>51.528380982540618</v>
      </c>
      <c r="H165" s="61" t="s">
        <v>59</v>
      </c>
      <c r="I165" s="60">
        <v>47.141068479213502</v>
      </c>
      <c r="J165" s="60">
        <v>62.383221991484731</v>
      </c>
      <c r="K165" s="60">
        <v>57.94908679745339</v>
      </c>
      <c r="L165" s="60">
        <v>56.079850673740417</v>
      </c>
      <c r="M165" s="60">
        <v>130.88560794915909</v>
      </c>
      <c r="N165" s="60">
        <v>79.304170568369173</v>
      </c>
      <c r="O165" s="60">
        <v>117.44281827241132</v>
      </c>
    </row>
    <row r="166" spans="1:15">
      <c r="A166" s="51">
        <v>2013</v>
      </c>
      <c r="B166" s="58">
        <v>8</v>
      </c>
      <c r="C166" s="52"/>
      <c r="D166" s="60">
        <v>55.283300220688723</v>
      </c>
      <c r="E166" s="60">
        <v>55.014773806472689</v>
      </c>
      <c r="F166" s="60">
        <v>52.176303545436511</v>
      </c>
      <c r="G166" s="60">
        <v>50.281506706312292</v>
      </c>
      <c r="H166" s="60">
        <v>57.514899789988796</v>
      </c>
      <c r="I166" s="60">
        <v>44.882244759629238</v>
      </c>
      <c r="J166" s="60">
        <v>61.038870308663846</v>
      </c>
      <c r="K166" s="60">
        <v>57.379049603445097</v>
      </c>
      <c r="L166" s="60">
        <v>54.968953537118587</v>
      </c>
      <c r="M166" s="60">
        <v>121.40474937123471</v>
      </c>
      <c r="N166" s="60">
        <v>80.697899525421548</v>
      </c>
      <c r="O166" s="60">
        <v>114.27408145826574</v>
      </c>
    </row>
    <row r="167" spans="1:15">
      <c r="A167" s="51">
        <v>2013</v>
      </c>
      <c r="B167" s="58">
        <v>7</v>
      </c>
      <c r="C167" s="52"/>
      <c r="D167" s="60">
        <v>53.673781883584041</v>
      </c>
      <c r="E167" s="60">
        <v>59.429642184439111</v>
      </c>
      <c r="F167" s="60">
        <v>56.23117941127952</v>
      </c>
      <c r="G167" s="60">
        <v>53.688810031663877</v>
      </c>
      <c r="H167" s="60">
        <v>55.625012787266705</v>
      </c>
      <c r="I167" s="60">
        <v>48.122047852126592</v>
      </c>
      <c r="J167" s="60">
        <v>63.513381319682139</v>
      </c>
      <c r="K167" s="60">
        <v>61.308387731735962</v>
      </c>
      <c r="L167" s="60">
        <v>57.513853130645835</v>
      </c>
      <c r="M167" s="60">
        <v>131.27610688008264</v>
      </c>
      <c r="N167" s="60">
        <v>75.468466504531392</v>
      </c>
      <c r="O167" s="60">
        <v>112.99345133035317</v>
      </c>
    </row>
    <row r="168" spans="1:15">
      <c r="A168" s="51">
        <v>2013</v>
      </c>
      <c r="B168" s="58">
        <v>6</v>
      </c>
      <c r="C168" s="52"/>
      <c r="D168" s="59">
        <v>56.424707811979388</v>
      </c>
      <c r="E168" s="59">
        <v>60.288572227421298</v>
      </c>
      <c r="F168" s="59">
        <v>57.913381780751486</v>
      </c>
      <c r="G168" s="59">
        <v>53.048190424974351</v>
      </c>
      <c r="H168" s="59">
        <v>57.361858225426865</v>
      </c>
      <c r="I168" s="59">
        <v>47.748721194090066</v>
      </c>
      <c r="J168" s="59">
        <v>67.448717097527748</v>
      </c>
      <c r="K168" s="59">
        <v>63.763389310366065</v>
      </c>
      <c r="L168" s="59">
        <v>59.981410676284689</v>
      </c>
      <c r="M168" s="59">
        <v>134.63912652755073</v>
      </c>
      <c r="N168" s="60"/>
      <c r="O168" s="60"/>
    </row>
    <row r="169" spans="1:15">
      <c r="A169" s="51">
        <v>2013</v>
      </c>
      <c r="B169" s="58">
        <v>5</v>
      </c>
      <c r="C169" s="52"/>
      <c r="D169" s="59">
        <v>56.900917404608393</v>
      </c>
      <c r="E169" s="59">
        <v>59.247970004664062</v>
      </c>
      <c r="F169" s="59">
        <v>56.792531718530306</v>
      </c>
      <c r="G169" s="59">
        <v>51.677323888911374</v>
      </c>
      <c r="H169" s="59">
        <v>54.587778664760314</v>
      </c>
      <c r="I169" s="59">
        <v>50.544737590718633</v>
      </c>
      <c r="J169" s="59">
        <v>66.782911080939854</v>
      </c>
      <c r="K169" s="59">
        <v>62.730453671008014</v>
      </c>
      <c r="L169" s="59">
        <v>59.8932060682206</v>
      </c>
      <c r="M169" s="59">
        <v>133.73079827185867</v>
      </c>
      <c r="N169" s="60"/>
      <c r="O169" s="60"/>
    </row>
    <row r="170" spans="1:15">
      <c r="A170" s="51">
        <v>2013</v>
      </c>
      <c r="B170" s="58">
        <v>4</v>
      </c>
      <c r="C170" s="52"/>
      <c r="D170" s="59">
        <v>57.808846942183656</v>
      </c>
      <c r="E170" s="59">
        <v>59.284658541132977</v>
      </c>
      <c r="F170" s="59">
        <v>57.032418352946287</v>
      </c>
      <c r="G170" s="59">
        <v>51.977791381584424</v>
      </c>
      <c r="H170" s="59">
        <v>59.382577942256482</v>
      </c>
      <c r="I170" s="59">
        <v>48.986808411577556</v>
      </c>
      <c r="J170" s="59">
        <v>66.047871286944101</v>
      </c>
      <c r="K170" s="59">
        <v>62.150950322982254</v>
      </c>
      <c r="L170" s="59">
        <v>59.640051332170451</v>
      </c>
      <c r="M170" s="59">
        <v>135.21238822209014</v>
      </c>
      <c r="N170" s="59"/>
      <c r="O170" s="59"/>
    </row>
    <row r="171" spans="1:15">
      <c r="A171" s="51">
        <v>2013</v>
      </c>
      <c r="B171" s="58">
        <v>3</v>
      </c>
      <c r="C171" s="52"/>
      <c r="D171" s="60">
        <v>57.260918430869161</v>
      </c>
      <c r="E171" s="60">
        <v>59.173351710985251</v>
      </c>
      <c r="F171" s="60">
        <v>56.746766277536494</v>
      </c>
      <c r="G171" s="60">
        <v>53.238765909768063</v>
      </c>
      <c r="H171" s="60">
        <v>58.216177567525129</v>
      </c>
      <c r="I171" s="60" t="s">
        <v>59</v>
      </c>
      <c r="J171" s="60">
        <v>66.187169695994854</v>
      </c>
      <c r="K171" s="60">
        <v>62.077101732646618</v>
      </c>
      <c r="L171" s="60">
        <v>58.587746408211444</v>
      </c>
      <c r="M171" s="60">
        <v>135.37788578701554</v>
      </c>
      <c r="N171" s="60"/>
      <c r="O171" s="60"/>
    </row>
    <row r="172" spans="1:15">
      <c r="A172" s="51">
        <v>2013</v>
      </c>
      <c r="B172" s="58">
        <v>2</v>
      </c>
      <c r="C172" s="52"/>
      <c r="D172" s="60">
        <v>56.960346104481246</v>
      </c>
      <c r="E172" s="60">
        <v>59.138534475746475</v>
      </c>
      <c r="F172" s="60">
        <v>56.481246143814801</v>
      </c>
      <c r="G172" s="60">
        <v>54.290801830452956</v>
      </c>
      <c r="H172" s="60">
        <v>56.664645596669075</v>
      </c>
      <c r="I172" s="60">
        <v>48.919260361939941</v>
      </c>
      <c r="J172" s="60">
        <v>66.525360934829166</v>
      </c>
      <c r="K172" s="60">
        <v>61.72895657606788</v>
      </c>
      <c r="L172" s="60">
        <v>58.909227296781907</v>
      </c>
      <c r="M172" s="60">
        <v>135.61158138300328</v>
      </c>
      <c r="N172" s="60"/>
      <c r="O172" s="60"/>
    </row>
    <row r="173" spans="1:15">
      <c r="A173" s="51">
        <v>2013</v>
      </c>
      <c r="B173" s="58">
        <v>1</v>
      </c>
      <c r="C173" s="52"/>
      <c r="D173" s="60">
        <v>58.302639841088293</v>
      </c>
      <c r="E173" s="60">
        <v>58.846891538466458</v>
      </c>
      <c r="F173" s="60">
        <v>55.486571204234117</v>
      </c>
      <c r="G173" s="60">
        <v>54.374837684878223</v>
      </c>
      <c r="H173" s="60" t="s">
        <v>59</v>
      </c>
      <c r="I173" s="60">
        <v>48.909520079240323</v>
      </c>
      <c r="J173" s="60">
        <v>66.44258661089944</v>
      </c>
      <c r="K173" s="60">
        <v>61.145191591111917</v>
      </c>
      <c r="L173" s="60">
        <v>59.06208704954912</v>
      </c>
      <c r="M173" s="60">
        <v>135.31633277896071</v>
      </c>
      <c r="N173" s="60"/>
      <c r="O173" s="60"/>
    </row>
    <row r="174" spans="1:15">
      <c r="A174" s="51">
        <v>2012</v>
      </c>
      <c r="B174" s="51">
        <v>12</v>
      </c>
      <c r="C174" s="52"/>
      <c r="D174" s="60">
        <v>58.93552489759184</v>
      </c>
      <c r="E174" s="60">
        <v>58.199065205572559</v>
      </c>
      <c r="F174" s="60">
        <v>56.538437797337593</v>
      </c>
      <c r="G174" s="60">
        <v>51.82069713702775</v>
      </c>
      <c r="H174" s="60" t="s">
        <v>59</v>
      </c>
      <c r="I174" s="60">
        <v>47.068022218990841</v>
      </c>
      <c r="J174" s="60">
        <v>65.920284357480853</v>
      </c>
      <c r="K174" s="60">
        <v>60.863308988395218</v>
      </c>
      <c r="L174" s="60">
        <v>58.042750032317841</v>
      </c>
      <c r="M174" s="60" t="s">
        <v>59</v>
      </c>
      <c r="N174" s="60"/>
      <c r="O174" s="60"/>
    </row>
    <row r="175" spans="1:15">
      <c r="A175" s="51">
        <v>2012</v>
      </c>
      <c r="B175" s="58">
        <v>11</v>
      </c>
      <c r="C175" s="52"/>
      <c r="D175" s="60">
        <v>56.523298540193842</v>
      </c>
      <c r="E175" s="60">
        <v>58.984378089045137</v>
      </c>
      <c r="F175" s="60">
        <v>57.389414653411144</v>
      </c>
      <c r="G175" s="60">
        <v>53.143243311769773</v>
      </c>
      <c r="H175" s="60" t="s">
        <v>59</v>
      </c>
      <c r="I175" s="60">
        <v>46.734827073655509</v>
      </c>
      <c r="J175" s="60">
        <v>65.136574796787841</v>
      </c>
      <c r="K175" s="60">
        <v>60.2</v>
      </c>
      <c r="L175" s="60">
        <v>58.015879159024735</v>
      </c>
      <c r="M175" s="60">
        <v>134.04434627506404</v>
      </c>
      <c r="N175" s="60"/>
      <c r="O175" s="60"/>
    </row>
    <row r="176" spans="1:15">
      <c r="A176" s="51">
        <v>2012</v>
      </c>
      <c r="B176" s="58">
        <v>10</v>
      </c>
      <c r="C176" s="52"/>
      <c r="D176" s="60">
        <v>55.282776279004985</v>
      </c>
      <c r="E176" s="60">
        <v>58.104205516048786</v>
      </c>
      <c r="F176" s="60">
        <v>55.310799361592295</v>
      </c>
      <c r="G176" s="60">
        <v>53.641521056224008</v>
      </c>
      <c r="H176" s="60">
        <v>60.050214691559781</v>
      </c>
      <c r="I176" s="60">
        <v>47.408844096040028</v>
      </c>
      <c r="J176" s="60">
        <v>65.118350222117542</v>
      </c>
      <c r="K176" s="60">
        <v>59.743930351514038</v>
      </c>
      <c r="L176" s="60">
        <v>57.252572299361709</v>
      </c>
      <c r="M176" s="60">
        <v>135.8305411805982</v>
      </c>
      <c r="N176" s="60"/>
      <c r="O176" s="60"/>
    </row>
    <row r="177" spans="1:15">
      <c r="A177" s="51">
        <v>2012</v>
      </c>
      <c r="B177" s="58">
        <v>9</v>
      </c>
      <c r="C177" s="52"/>
      <c r="D177" s="60">
        <v>60.666310521521211</v>
      </c>
      <c r="E177" s="60">
        <v>57.7929852640398</v>
      </c>
      <c r="F177" s="60">
        <v>54.488730341210129</v>
      </c>
      <c r="G177" s="60">
        <v>51.958679051565746</v>
      </c>
      <c r="H177" s="60" t="s">
        <v>59</v>
      </c>
      <c r="I177" s="60">
        <v>47.020373187309254</v>
      </c>
      <c r="J177" s="60">
        <v>64.125737817281234</v>
      </c>
      <c r="K177" s="60">
        <v>59.443317602503129</v>
      </c>
      <c r="L177" s="60">
        <v>57.100069783806269</v>
      </c>
      <c r="M177" s="60" t="s">
        <v>59</v>
      </c>
      <c r="N177" s="60"/>
      <c r="O177" s="60"/>
    </row>
    <row r="178" spans="1:15">
      <c r="A178" s="51">
        <v>2012</v>
      </c>
      <c r="B178" s="58">
        <v>8</v>
      </c>
      <c r="C178" s="52"/>
      <c r="D178" s="60">
        <v>58.16271799893606</v>
      </c>
      <c r="E178" s="60">
        <v>57.956699286316478</v>
      </c>
      <c r="F178" s="60">
        <v>54.364621638131432</v>
      </c>
      <c r="G178" s="60">
        <v>50.906584703217725</v>
      </c>
      <c r="H178" s="60">
        <v>56.698964945344891</v>
      </c>
      <c r="I178" s="60">
        <v>46.666597428795683</v>
      </c>
      <c r="J178" s="60">
        <v>63.943879451720427</v>
      </c>
      <c r="K178" s="60">
        <v>59.766805868103717</v>
      </c>
      <c r="L178" s="60">
        <v>56.818233218381586</v>
      </c>
      <c r="M178" s="60" t="s">
        <v>59</v>
      </c>
      <c r="N178" s="60"/>
      <c r="O178" s="60"/>
    </row>
    <row r="179" spans="1:15">
      <c r="A179" s="51">
        <v>2012</v>
      </c>
      <c r="B179" s="58">
        <v>7</v>
      </c>
      <c r="C179" s="52"/>
      <c r="D179" s="60">
        <v>53.877696378317289</v>
      </c>
      <c r="E179" s="60">
        <v>58.603598521691282</v>
      </c>
      <c r="F179" s="60">
        <v>55.894872320427865</v>
      </c>
      <c r="G179" s="60">
        <v>52.838796366397766</v>
      </c>
      <c r="H179" s="60">
        <v>57.819100548489459</v>
      </c>
      <c r="I179" s="60">
        <v>44.400664776161022</v>
      </c>
      <c r="J179" s="60">
        <v>65.174885479322953</v>
      </c>
      <c r="K179" s="60">
        <v>62.205273401670809</v>
      </c>
      <c r="L179" s="60">
        <v>56.906342501233347</v>
      </c>
      <c r="M179" s="60">
        <v>135.04614057519714</v>
      </c>
      <c r="N179" s="60"/>
      <c r="O179" s="60"/>
    </row>
    <row r="180" spans="1:15">
      <c r="A180" s="51">
        <v>2012</v>
      </c>
      <c r="B180" s="58">
        <v>6</v>
      </c>
      <c r="C180" s="52"/>
      <c r="D180" s="59">
        <v>55.667285330877597</v>
      </c>
      <c r="E180" s="59">
        <v>56.92669508818495</v>
      </c>
      <c r="F180" s="59">
        <v>56.42625703283688</v>
      </c>
      <c r="G180" s="59">
        <v>52.529232499152819</v>
      </c>
      <c r="H180" s="59">
        <v>59.368641673528202</v>
      </c>
      <c r="I180" s="59">
        <v>49.002364208599182</v>
      </c>
      <c r="J180" s="59">
        <v>66.219524120957317</v>
      </c>
      <c r="K180" s="59">
        <v>62.15759251498497</v>
      </c>
      <c r="L180" s="59">
        <v>58.37184653332011</v>
      </c>
      <c r="M180" s="59">
        <v>135.39208922921898</v>
      </c>
      <c r="N180" s="59"/>
      <c r="O180" s="59"/>
    </row>
    <row r="181" spans="1:15">
      <c r="A181" s="51">
        <v>2012</v>
      </c>
      <c r="B181" s="58">
        <v>5</v>
      </c>
      <c r="C181" s="52"/>
      <c r="D181" s="59">
        <v>56.244730184229212</v>
      </c>
      <c r="E181" s="59">
        <v>58.636964126008422</v>
      </c>
      <c r="F181" s="59">
        <v>55.745725436098539</v>
      </c>
      <c r="G181" s="59">
        <v>53.440117627058314</v>
      </c>
      <c r="H181" s="59">
        <v>55.694077189047761</v>
      </c>
      <c r="I181" s="59">
        <v>49.364023378194538</v>
      </c>
      <c r="J181" s="59">
        <v>65.604458665473047</v>
      </c>
      <c r="K181" s="59">
        <v>61.988297605758305</v>
      </c>
      <c r="L181" s="59">
        <v>57.747592494537592</v>
      </c>
      <c r="M181" s="59">
        <v>135.79484217657392</v>
      </c>
      <c r="N181" s="59"/>
      <c r="O181" s="59"/>
    </row>
    <row r="182" spans="1:15">
      <c r="A182" s="51">
        <v>2012</v>
      </c>
      <c r="B182" s="58">
        <v>4</v>
      </c>
      <c r="C182" s="52"/>
      <c r="D182" s="59">
        <v>57.485020364327951</v>
      </c>
      <c r="E182" s="59">
        <v>58.525050354451722</v>
      </c>
      <c r="F182" s="59">
        <v>55.408342119091301</v>
      </c>
      <c r="G182" s="59">
        <v>52.444142628420877</v>
      </c>
      <c r="H182" s="59">
        <v>57.136013321730807</v>
      </c>
      <c r="I182" s="59">
        <v>49.428424318896539</v>
      </c>
      <c r="J182" s="59">
        <v>65.44555212149001</v>
      </c>
      <c r="K182" s="59">
        <v>62.007788052411009</v>
      </c>
      <c r="L182" s="59">
        <v>58.350510770015369</v>
      </c>
      <c r="M182" s="59">
        <v>133.56543831367782</v>
      </c>
      <c r="N182" s="59"/>
      <c r="O182" s="59"/>
    </row>
    <row r="183" spans="1:15">
      <c r="A183" s="51">
        <v>2012</v>
      </c>
      <c r="B183" s="58">
        <v>3</v>
      </c>
      <c r="C183" s="52"/>
      <c r="D183" s="60">
        <v>55.433121118018931</v>
      </c>
      <c r="E183" s="60">
        <v>58.048285282216135</v>
      </c>
      <c r="F183" s="60">
        <v>55.501020502033782</v>
      </c>
      <c r="G183" s="60">
        <v>52.102622252454374</v>
      </c>
      <c r="H183" s="60">
        <v>56.048781486921911</v>
      </c>
      <c r="I183" s="60">
        <v>50.208089882423948</v>
      </c>
      <c r="J183" s="60">
        <v>64.855881673869604</v>
      </c>
      <c r="K183" s="60">
        <v>61.642543085789093</v>
      </c>
      <c r="L183" s="60">
        <v>57.615485451980774</v>
      </c>
      <c r="M183" s="60">
        <v>134.20933356955149</v>
      </c>
      <c r="N183" s="60"/>
      <c r="O183" s="60"/>
    </row>
    <row r="184" spans="1:15">
      <c r="A184" s="51">
        <v>2012</v>
      </c>
      <c r="B184" s="58">
        <v>2</v>
      </c>
      <c r="C184" s="52"/>
      <c r="D184" s="60">
        <v>55.450219612244105</v>
      </c>
      <c r="E184" s="60">
        <v>58.929092479342707</v>
      </c>
      <c r="F184" s="60">
        <v>56.266131935869289</v>
      </c>
      <c r="G184" s="60">
        <v>51.883379452252278</v>
      </c>
      <c r="H184" s="60">
        <v>57.893141228847135</v>
      </c>
      <c r="I184" s="60">
        <v>49.457921052631576</v>
      </c>
      <c r="J184" s="60">
        <v>65.447472288956689</v>
      </c>
      <c r="K184" s="60">
        <v>61.926427754089012</v>
      </c>
      <c r="L184" s="60">
        <v>57.286208380912313</v>
      </c>
      <c r="M184" s="60">
        <v>135.55400956668544</v>
      </c>
      <c r="N184" s="60"/>
      <c r="O184" s="60"/>
    </row>
    <row r="185" spans="1:15">
      <c r="A185" s="51">
        <v>2012</v>
      </c>
      <c r="B185" s="58">
        <v>1</v>
      </c>
      <c r="C185" s="52"/>
      <c r="D185" s="60">
        <v>56.069936976520829</v>
      </c>
      <c r="E185" s="60">
        <v>59.106631446859737</v>
      </c>
      <c r="F185" s="60">
        <v>55.647037859105161</v>
      </c>
      <c r="G185" s="60">
        <v>52.306701064425425</v>
      </c>
      <c r="H185" s="60" t="s">
        <v>59</v>
      </c>
      <c r="I185" s="60">
        <v>45.541718324492813</v>
      </c>
      <c r="J185" s="60">
        <v>64.499668650214119</v>
      </c>
      <c r="K185" s="60">
        <v>61.075693694017126</v>
      </c>
      <c r="L185" s="60">
        <v>57.127471570170513</v>
      </c>
      <c r="M185" s="60">
        <v>133.84690250140895</v>
      </c>
      <c r="N185" s="60"/>
      <c r="O185" s="60"/>
    </row>
    <row r="186" spans="1:15">
      <c r="A186" s="51">
        <v>2011</v>
      </c>
      <c r="B186" s="51">
        <v>12</v>
      </c>
      <c r="C186" s="52"/>
      <c r="D186" s="60">
        <v>53.76860286128764</v>
      </c>
      <c r="E186" s="60">
        <v>58.60019958445632</v>
      </c>
      <c r="F186" s="60">
        <v>55.123496211968259</v>
      </c>
      <c r="G186" s="60">
        <v>51.790474091860993</v>
      </c>
      <c r="H186" s="60" t="s">
        <v>59</v>
      </c>
      <c r="I186" s="60">
        <v>47.718140845241642</v>
      </c>
      <c r="J186" s="60">
        <v>64.505302034875868</v>
      </c>
      <c r="K186" s="60">
        <v>60.628175109057587</v>
      </c>
      <c r="L186" s="60">
        <v>57.233107829654394</v>
      </c>
      <c r="M186" s="60">
        <v>134.35228470528494</v>
      </c>
      <c r="N186" s="60"/>
      <c r="O186" s="60"/>
    </row>
    <row r="187" spans="1:15">
      <c r="A187" s="51">
        <v>2011</v>
      </c>
      <c r="B187" s="58">
        <v>11</v>
      </c>
      <c r="C187" s="52"/>
      <c r="D187" s="60">
        <v>59.619266133699121</v>
      </c>
      <c r="E187" s="60">
        <v>58.602170207962629</v>
      </c>
      <c r="F187" s="60">
        <v>55.64573369870989</v>
      </c>
      <c r="G187" s="60">
        <v>53.071670615056291</v>
      </c>
      <c r="H187" s="60" t="s">
        <v>59</v>
      </c>
      <c r="I187" s="60">
        <v>46.56863791448982</v>
      </c>
      <c r="J187" s="60">
        <v>64.079568562725754</v>
      </c>
      <c r="K187" s="60">
        <v>60.815233659591556</v>
      </c>
      <c r="L187" s="60">
        <v>56.739983852502142</v>
      </c>
      <c r="M187" s="60">
        <v>134.89867190386374</v>
      </c>
      <c r="N187" s="60"/>
      <c r="O187" s="60"/>
    </row>
    <row r="188" spans="1:15">
      <c r="A188" s="51">
        <v>2011</v>
      </c>
      <c r="B188" s="58">
        <v>10</v>
      </c>
      <c r="C188" s="52"/>
      <c r="D188" s="60">
        <v>50.468615526180471</v>
      </c>
      <c r="E188" s="60">
        <v>58.61163501644409</v>
      </c>
      <c r="F188" s="60">
        <v>55.603356062257284</v>
      </c>
      <c r="G188" s="60">
        <v>52.986539636056122</v>
      </c>
      <c r="H188" s="60">
        <v>56.415384606422371</v>
      </c>
      <c r="I188" s="60">
        <v>49.582185495573633</v>
      </c>
      <c r="J188" s="60">
        <v>64.68248701634775</v>
      </c>
      <c r="K188" s="60">
        <v>60.591232102125986</v>
      </c>
      <c r="L188" s="60">
        <v>56.5604940292652</v>
      </c>
      <c r="M188" s="60">
        <v>133.7770674016424</v>
      </c>
      <c r="N188" s="60"/>
      <c r="O188" s="60"/>
    </row>
    <row r="189" spans="1:15">
      <c r="A189" s="51">
        <v>2011</v>
      </c>
      <c r="B189" s="58">
        <v>9</v>
      </c>
      <c r="C189" s="52"/>
      <c r="D189" s="60">
        <v>59.419453524579772</v>
      </c>
      <c r="E189" s="60">
        <v>57.53243435264848</v>
      </c>
      <c r="F189" s="60">
        <v>53.945600585988856</v>
      </c>
      <c r="G189" s="60">
        <v>50.925952427422416</v>
      </c>
      <c r="H189" s="60">
        <v>57.858402623761464</v>
      </c>
      <c r="I189" s="60">
        <v>45.809501120136687</v>
      </c>
      <c r="J189" s="60">
        <v>64.491986453969915</v>
      </c>
      <c r="K189" s="60">
        <v>60.670584319344258</v>
      </c>
      <c r="L189" s="60">
        <v>57.570181483747596</v>
      </c>
      <c r="M189" s="60">
        <v>133.61243892075629</v>
      </c>
      <c r="N189" s="60"/>
      <c r="O189" s="60"/>
    </row>
    <row r="190" spans="1:15">
      <c r="A190" s="51">
        <v>2011</v>
      </c>
      <c r="B190" s="58">
        <v>8</v>
      </c>
      <c r="C190" s="52"/>
      <c r="D190" s="60">
        <v>56.869499902722843</v>
      </c>
      <c r="E190" s="60">
        <v>57.473198197409481</v>
      </c>
      <c r="F190" s="60">
        <v>54.11513732507732</v>
      </c>
      <c r="G190" s="60">
        <v>51.434871328398309</v>
      </c>
      <c r="H190" s="60">
        <v>54.556702577643591</v>
      </c>
      <c r="I190" s="60">
        <v>43.643143422671578</v>
      </c>
      <c r="J190" s="60">
        <v>64.001956148276903</v>
      </c>
      <c r="K190" s="60">
        <v>59.726741937368203</v>
      </c>
      <c r="L190" s="60">
        <v>56.394768565854882</v>
      </c>
      <c r="M190" s="60" t="s">
        <v>59</v>
      </c>
      <c r="N190" s="60"/>
      <c r="O190" s="60"/>
    </row>
    <row r="191" spans="1:15">
      <c r="A191" s="51">
        <v>2011</v>
      </c>
      <c r="B191" s="58">
        <v>7</v>
      </c>
      <c r="C191" s="52"/>
      <c r="D191" s="60">
        <v>61.024970251874663</v>
      </c>
      <c r="E191" s="60">
        <v>59.967218967121283</v>
      </c>
      <c r="F191" s="60">
        <v>55.71885280607502</v>
      </c>
      <c r="G191" s="60">
        <v>56.02189619194111</v>
      </c>
      <c r="H191" s="60" t="s">
        <v>59</v>
      </c>
      <c r="I191" s="60">
        <v>49.23433439020728</v>
      </c>
      <c r="J191" s="60">
        <v>64.735385949913137</v>
      </c>
      <c r="K191" s="60">
        <v>60.987132676111479</v>
      </c>
      <c r="L191" s="60">
        <v>59.079270155975124</v>
      </c>
      <c r="M191" s="60">
        <v>134.57049535387409</v>
      </c>
      <c r="N191" s="60"/>
      <c r="O191" s="60"/>
    </row>
  </sheetData>
  <pageMargins left="0.7" right="0.7" top="0.78740157499999996" bottom="0.78740157499999996" header="0.3" footer="0.3"/>
  <pageSetup paperSize="9" orientation="portrait" r:id="rId1"/>
  <ignoredErrors>
    <ignoredError sqref="H48:O191 D48:D7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B915-8C4A-4E49-9225-90FA05E0C4E5}">
  <sheetPr codeName="Tabelle6"/>
  <dimension ref="A10:C78"/>
  <sheetViews>
    <sheetView showGridLines="0" tabSelected="1" topLeftCell="A16" workbookViewId="0">
      <selection activeCell="E49" sqref="E49"/>
    </sheetView>
  </sheetViews>
  <sheetFormatPr baseColWidth="10" defaultRowHeight="14.25"/>
  <cols>
    <col min="1" max="1" width="25.375" customWidth="1"/>
    <col min="3" max="3" width="23.375" customWidth="1"/>
  </cols>
  <sheetData>
    <row r="10" spans="1:3" ht="54" customHeight="1"/>
    <row r="13" spans="1:3" s="19" customFormat="1"/>
    <row r="14" spans="1:3" s="19" customFormat="1" ht="15">
      <c r="A14" s="18" t="s">
        <v>82</v>
      </c>
      <c r="B14" s="18"/>
      <c r="C14" s="18"/>
    </row>
    <row r="15" spans="1:3" s="19" customFormat="1" ht="3" customHeight="1">
      <c r="A15" s="39">
        <v>2023</v>
      </c>
      <c r="B15" s="39">
        <v>6</v>
      </c>
      <c r="C15" s="39">
        <v>102.950616227243</v>
      </c>
    </row>
    <row r="16" spans="1:3" s="19" customFormat="1" ht="30">
      <c r="A16" s="62" t="s">
        <v>78</v>
      </c>
      <c r="B16" s="62" t="s">
        <v>79</v>
      </c>
      <c r="C16" s="62" t="s">
        <v>80</v>
      </c>
    </row>
    <row r="17" spans="1:3" s="19" customFormat="1" ht="15">
      <c r="A17" s="62"/>
      <c r="B17" s="62"/>
      <c r="C17" s="62" t="s">
        <v>81</v>
      </c>
    </row>
    <row r="18" spans="1:3" s="19" customFormat="1">
      <c r="A18" s="63">
        <v>45078</v>
      </c>
      <c r="B18" s="64">
        <v>6</v>
      </c>
      <c r="C18" s="65">
        <v>102.950616227243</v>
      </c>
    </row>
    <row r="19" spans="1:3" s="19" customFormat="1">
      <c r="A19" s="63">
        <v>45047</v>
      </c>
      <c r="B19" s="64">
        <v>5</v>
      </c>
      <c r="C19" s="65">
        <v>103.216051640461</v>
      </c>
    </row>
    <row r="20" spans="1:3" s="19" customFormat="1">
      <c r="A20" s="63">
        <v>45017</v>
      </c>
      <c r="B20" s="64">
        <v>4</v>
      </c>
      <c r="C20" s="65">
        <v>102.999531071322</v>
      </c>
    </row>
    <row r="21" spans="1:3" s="19" customFormat="1">
      <c r="A21" s="63">
        <v>44986</v>
      </c>
      <c r="B21" s="64">
        <v>3</v>
      </c>
      <c r="C21" s="65">
        <v>103.36291769504</v>
      </c>
    </row>
    <row r="22" spans="1:3" s="19" customFormat="1">
      <c r="A22" s="63">
        <v>44958</v>
      </c>
      <c r="B22" s="19">
        <v>2</v>
      </c>
      <c r="C22" s="65">
        <v>103.494185987896</v>
      </c>
    </row>
    <row r="23" spans="1:3" s="19" customFormat="1">
      <c r="A23" s="63">
        <v>44927</v>
      </c>
      <c r="B23" s="19">
        <v>1</v>
      </c>
      <c r="C23" s="65">
        <v>102.832153693957</v>
      </c>
    </row>
    <row r="24" spans="1:3" s="19" customFormat="1">
      <c r="A24" s="63">
        <v>44896</v>
      </c>
      <c r="B24" s="19">
        <v>12</v>
      </c>
      <c r="C24" s="65">
        <v>99.003286618248495</v>
      </c>
    </row>
    <row r="25" spans="1:3" s="19" customFormat="1">
      <c r="A25" s="63">
        <v>44866</v>
      </c>
      <c r="B25" s="19">
        <v>11</v>
      </c>
      <c r="C25" s="65">
        <v>98.076083589058499</v>
      </c>
    </row>
    <row r="26" spans="1:3" s="19" customFormat="1">
      <c r="A26" s="63">
        <v>44835</v>
      </c>
      <c r="B26" s="19">
        <v>10</v>
      </c>
      <c r="C26" s="65">
        <v>97.081898117597106</v>
      </c>
    </row>
    <row r="27" spans="1:3" s="19" customFormat="1">
      <c r="A27" s="63">
        <v>44805</v>
      </c>
      <c r="B27" s="19">
        <v>9</v>
      </c>
      <c r="C27" s="65">
        <v>96.959104468560298</v>
      </c>
    </row>
    <row r="28" spans="1:3" s="19" customFormat="1">
      <c r="A28" s="63">
        <v>44774</v>
      </c>
      <c r="B28" s="19">
        <v>8</v>
      </c>
      <c r="C28" s="65">
        <v>96.128144345810199</v>
      </c>
    </row>
    <row r="29" spans="1:3" s="19" customFormat="1">
      <c r="A29" s="66">
        <v>2022</v>
      </c>
      <c r="B29" s="19">
        <v>7</v>
      </c>
      <c r="C29" s="65">
        <v>96.119979577524205</v>
      </c>
    </row>
    <row r="30" spans="1:3" s="19" customFormat="1">
      <c r="A30" s="66">
        <v>2022</v>
      </c>
      <c r="B30" s="19">
        <v>6</v>
      </c>
      <c r="C30" s="65">
        <v>96.686104722275005</v>
      </c>
    </row>
    <row r="31" spans="1:3" s="19" customFormat="1">
      <c r="A31" s="66">
        <v>2022</v>
      </c>
      <c r="B31" s="19">
        <v>5</v>
      </c>
      <c r="C31" s="65">
        <v>96.205977244575294</v>
      </c>
    </row>
    <row r="32" spans="1:3" s="19" customFormat="1">
      <c r="A32" s="66">
        <v>2022</v>
      </c>
      <c r="B32" s="19">
        <v>4</v>
      </c>
      <c r="C32" s="65">
        <v>96.952707751499503</v>
      </c>
    </row>
    <row r="33" spans="1:3" s="19" customFormat="1">
      <c r="A33" s="66">
        <v>2022</v>
      </c>
      <c r="B33" s="19">
        <v>3</v>
      </c>
      <c r="C33" s="65">
        <v>97.105308284475598</v>
      </c>
    </row>
    <row r="34" spans="1:3" s="19" customFormat="1">
      <c r="A34" s="66">
        <v>2022</v>
      </c>
      <c r="B34" s="19">
        <v>2</v>
      </c>
      <c r="C34" s="65">
        <v>96.474490795369405</v>
      </c>
    </row>
    <row r="35" spans="1:3" s="19" customFormat="1">
      <c r="A35" s="66">
        <v>2022</v>
      </c>
      <c r="B35" s="19">
        <v>1</v>
      </c>
      <c r="C35" s="65">
        <v>95.257358793795106</v>
      </c>
    </row>
    <row r="36" spans="1:3" s="19" customFormat="1">
      <c r="A36" s="66">
        <v>2021</v>
      </c>
      <c r="B36" s="19">
        <v>12</v>
      </c>
      <c r="C36" s="65">
        <v>93.262583089879897</v>
      </c>
    </row>
    <row r="37" spans="1:3" s="19" customFormat="1">
      <c r="A37" s="66">
        <v>2021</v>
      </c>
      <c r="B37" s="19">
        <v>11</v>
      </c>
      <c r="C37" s="65">
        <v>93.360873834526998</v>
      </c>
    </row>
    <row r="38" spans="1:3" s="19" customFormat="1">
      <c r="A38" s="66">
        <v>2021</v>
      </c>
      <c r="B38" s="19">
        <v>10</v>
      </c>
      <c r="C38" s="65">
        <v>93.237696213462996</v>
      </c>
    </row>
    <row r="39" spans="1:3" s="19" customFormat="1">
      <c r="A39" s="66">
        <v>2021</v>
      </c>
      <c r="B39" s="19">
        <v>9</v>
      </c>
      <c r="C39" s="65">
        <v>92.048841367587002</v>
      </c>
    </row>
    <row r="40" spans="1:3" s="19" customFormat="1">
      <c r="A40" s="66">
        <v>2021</v>
      </c>
      <c r="B40" s="19">
        <v>8</v>
      </c>
      <c r="C40" s="65">
        <v>91.744340878639093</v>
      </c>
    </row>
    <row r="41" spans="1:3" s="19" customFormat="1">
      <c r="A41" s="66">
        <v>2021</v>
      </c>
      <c r="B41" s="19">
        <v>7</v>
      </c>
      <c r="C41" s="65">
        <v>92.052565136865198</v>
      </c>
    </row>
    <row r="42" spans="1:3" s="19" customFormat="1">
      <c r="A42" s="66">
        <v>2021</v>
      </c>
      <c r="B42" s="19">
        <v>6</v>
      </c>
      <c r="C42" s="65">
        <v>91.722491442486003</v>
      </c>
    </row>
    <row r="43" spans="1:3" s="19" customFormat="1">
      <c r="A43" s="66">
        <v>2021</v>
      </c>
      <c r="B43" s="19">
        <v>5</v>
      </c>
      <c r="C43" s="65">
        <v>91.624103616946996</v>
      </c>
    </row>
    <row r="44" spans="1:3" s="19" customFormat="1">
      <c r="A44" s="66">
        <v>2021</v>
      </c>
      <c r="B44" s="19">
        <v>4</v>
      </c>
      <c r="C44" s="65">
        <v>91.704563814798703</v>
      </c>
    </row>
    <row r="45" spans="1:3" s="19" customFormat="1">
      <c r="A45" s="66">
        <v>2021</v>
      </c>
      <c r="B45" s="19">
        <v>3</v>
      </c>
      <c r="C45" s="65">
        <v>91.520673673432896</v>
      </c>
    </row>
    <row r="46" spans="1:3" s="19" customFormat="1">
      <c r="A46" s="66">
        <v>2021</v>
      </c>
      <c r="B46" s="19">
        <v>2</v>
      </c>
      <c r="C46" s="65">
        <v>91.496873818313006</v>
      </c>
    </row>
    <row r="47" spans="1:3" s="19" customFormat="1">
      <c r="A47" s="66">
        <v>2021</v>
      </c>
      <c r="B47" s="19">
        <v>1</v>
      </c>
      <c r="C47" s="65">
        <v>91.424754024488905</v>
      </c>
    </row>
    <row r="48" spans="1:3" s="19" customFormat="1">
      <c r="A48" s="66">
        <v>2020</v>
      </c>
      <c r="B48" s="19">
        <v>12</v>
      </c>
      <c r="C48" s="65">
        <v>91.959611051600106</v>
      </c>
    </row>
    <row r="49" spans="1:3" s="19" customFormat="1">
      <c r="A49" s="66">
        <v>2020</v>
      </c>
      <c r="B49" s="19">
        <v>11</v>
      </c>
      <c r="C49" s="65">
        <v>91.653460050579099</v>
      </c>
    </row>
    <row r="50" spans="1:3" s="19" customFormat="1">
      <c r="A50" s="66">
        <v>2020</v>
      </c>
      <c r="B50" s="19">
        <v>10</v>
      </c>
      <c r="C50" s="65">
        <v>91.706936272918398</v>
      </c>
    </row>
    <row r="51" spans="1:3" s="19" customFormat="1">
      <c r="A51" s="66">
        <v>2020</v>
      </c>
      <c r="B51" s="19">
        <v>9</v>
      </c>
      <c r="C51" s="65">
        <v>91.143672087559295</v>
      </c>
    </row>
    <row r="52" spans="1:3" s="19" customFormat="1">
      <c r="A52" s="66">
        <v>2020</v>
      </c>
      <c r="B52" s="19">
        <v>8</v>
      </c>
      <c r="C52" s="65">
        <v>90.837696877011297</v>
      </c>
    </row>
    <row r="53" spans="1:3" s="19" customFormat="1">
      <c r="A53" s="66">
        <v>2020</v>
      </c>
      <c r="B53" s="19">
        <v>7</v>
      </c>
      <c r="C53" s="65">
        <v>91.849212841868393</v>
      </c>
    </row>
    <row r="54" spans="1:3" s="19" customFormat="1">
      <c r="A54" s="66">
        <v>2020</v>
      </c>
      <c r="B54" s="19">
        <v>6</v>
      </c>
      <c r="C54" s="65">
        <v>91.836789462194403</v>
      </c>
    </row>
    <row r="55" spans="1:3" s="19" customFormat="1">
      <c r="A55" s="66">
        <v>2020</v>
      </c>
      <c r="B55" s="19">
        <v>5</v>
      </c>
      <c r="C55" s="65">
        <v>91.947457034139305</v>
      </c>
    </row>
    <row r="56" spans="1:3" s="19" customFormat="1">
      <c r="A56" s="66">
        <v>2020</v>
      </c>
      <c r="B56" s="19">
        <v>4</v>
      </c>
      <c r="C56" s="65">
        <v>90.972314265588395</v>
      </c>
    </row>
    <row r="57" spans="1:3" s="19" customFormat="1">
      <c r="A57" s="66">
        <v>2020</v>
      </c>
      <c r="B57" s="19">
        <v>3</v>
      </c>
      <c r="C57" s="65">
        <v>91.524892386065105</v>
      </c>
    </row>
    <row r="58" spans="1:3" s="19" customFormat="1">
      <c r="A58" s="66">
        <v>2020</v>
      </c>
      <c r="B58" s="19">
        <v>2</v>
      </c>
      <c r="C58" s="65">
        <v>91.029311550096494</v>
      </c>
    </row>
    <row r="59" spans="1:3" s="19" customFormat="1">
      <c r="A59" s="66">
        <v>2020</v>
      </c>
      <c r="B59" s="19">
        <v>1</v>
      </c>
      <c r="C59" s="65">
        <v>91.193128700812693</v>
      </c>
    </row>
    <row r="60" spans="1:3" s="19" customFormat="1">
      <c r="A60" s="66">
        <v>2019</v>
      </c>
      <c r="B60" s="19">
        <v>12</v>
      </c>
      <c r="C60" s="65">
        <v>90.987050661848997</v>
      </c>
    </row>
    <row r="61" spans="1:3" s="19" customFormat="1">
      <c r="A61" s="66">
        <v>2019</v>
      </c>
      <c r="B61" s="19">
        <v>11</v>
      </c>
      <c r="C61" s="65">
        <v>90.937247481779593</v>
      </c>
    </row>
    <row r="62" spans="1:3" s="19" customFormat="1">
      <c r="A62" s="66">
        <v>2019</v>
      </c>
      <c r="B62" s="19">
        <v>10</v>
      </c>
      <c r="C62" s="65">
        <v>90.592592586549301</v>
      </c>
    </row>
    <row r="63" spans="1:3" s="19" customFormat="1">
      <c r="A63" s="66">
        <v>2019</v>
      </c>
      <c r="B63" s="19">
        <v>9</v>
      </c>
      <c r="C63" s="65">
        <v>91.357949741683598</v>
      </c>
    </row>
    <row r="64" spans="1:3" s="19" customFormat="1">
      <c r="A64" s="66">
        <v>2019</v>
      </c>
      <c r="B64" s="19">
        <v>8</v>
      </c>
      <c r="C64" s="65">
        <v>91.046903077864698</v>
      </c>
    </row>
    <row r="65" spans="1:3" s="19" customFormat="1">
      <c r="A65" s="66">
        <v>2019</v>
      </c>
      <c r="B65" s="19">
        <v>7</v>
      </c>
      <c r="C65" s="65">
        <v>91.198303991510002</v>
      </c>
    </row>
    <row r="66" spans="1:3" s="19" customFormat="1">
      <c r="A66" s="66">
        <v>2019</v>
      </c>
      <c r="B66" s="19">
        <v>6</v>
      </c>
      <c r="C66" s="65">
        <v>91.406643246626899</v>
      </c>
    </row>
    <row r="67" spans="1:3" s="19" customFormat="1">
      <c r="A67" s="66">
        <v>2019</v>
      </c>
      <c r="B67" s="19">
        <v>5</v>
      </c>
      <c r="C67" s="65">
        <v>91.621555393788796</v>
      </c>
    </row>
    <row r="68" spans="1:3" s="19" customFormat="1">
      <c r="A68" s="66">
        <v>2019</v>
      </c>
      <c r="B68" s="19">
        <v>4</v>
      </c>
      <c r="C68" s="65">
        <v>91.902627424462807</v>
      </c>
    </row>
    <row r="69" spans="1:3" s="19" customFormat="1">
      <c r="A69" s="66">
        <v>2019</v>
      </c>
      <c r="B69" s="19">
        <v>3</v>
      </c>
      <c r="C69" s="65">
        <v>91.654638238229495</v>
      </c>
    </row>
    <row r="70" spans="1:3" s="19" customFormat="1">
      <c r="A70" s="66">
        <v>2019</v>
      </c>
      <c r="B70" s="19">
        <v>2</v>
      </c>
      <c r="C70" s="65">
        <v>91.599279994702599</v>
      </c>
    </row>
    <row r="71" spans="1:3" s="19" customFormat="1">
      <c r="A71" s="66">
        <v>2019</v>
      </c>
      <c r="B71" s="19">
        <v>1</v>
      </c>
      <c r="C71" s="65">
        <v>91.621993329357196</v>
      </c>
    </row>
    <row r="72" spans="1:3" s="19" customFormat="1">
      <c r="A72" s="66">
        <v>2018</v>
      </c>
      <c r="B72" s="19">
        <v>12</v>
      </c>
      <c r="C72" s="65">
        <v>92.403573726858099</v>
      </c>
    </row>
    <row r="73" spans="1:3" s="19" customFormat="1">
      <c r="A73" s="66">
        <v>2018</v>
      </c>
      <c r="B73" s="19">
        <v>11</v>
      </c>
      <c r="C73" s="65">
        <v>92.381590168247698</v>
      </c>
    </row>
    <row r="74" spans="1:3" s="19" customFormat="1">
      <c r="A74" s="66">
        <v>2018</v>
      </c>
      <c r="B74" s="19">
        <v>10</v>
      </c>
      <c r="C74" s="65">
        <v>92.219272453698593</v>
      </c>
    </row>
    <row r="75" spans="1:3" s="19" customFormat="1">
      <c r="A75" s="66">
        <v>2018</v>
      </c>
      <c r="B75" s="19">
        <v>9</v>
      </c>
      <c r="C75" s="65">
        <v>92.522146531603696</v>
      </c>
    </row>
    <row r="76" spans="1:3" s="19" customFormat="1">
      <c r="A76" s="66">
        <v>2018</v>
      </c>
      <c r="B76" s="19">
        <v>8</v>
      </c>
      <c r="C76" s="65">
        <v>92.822892664655299</v>
      </c>
    </row>
    <row r="77" spans="1:3" s="19" customFormat="1">
      <c r="A77" s="66">
        <v>2018</v>
      </c>
      <c r="B77" s="19">
        <v>7</v>
      </c>
      <c r="C77" s="65">
        <v>92.496444638209994</v>
      </c>
    </row>
    <row r="78" spans="1:3" s="19" customFormat="1"/>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DF03-24E5-4431-B0B5-3478E6FC2E5A}">
  <sheetPr codeName="Tabelle5"/>
  <dimension ref="A10:G27"/>
  <sheetViews>
    <sheetView showGridLines="0" zoomScale="90" zoomScaleNormal="90" workbookViewId="0">
      <selection activeCell="Q16" sqref="Q16"/>
    </sheetView>
  </sheetViews>
  <sheetFormatPr baseColWidth="10" defaultColWidth="10.875" defaultRowHeight="14.25"/>
  <cols>
    <col min="1" max="1" width="18.375" style="19" customWidth="1"/>
    <col min="2" max="2" width="13.125" style="19" customWidth="1"/>
    <col min="3" max="3" width="15.125" style="19" customWidth="1"/>
    <col min="4" max="4" width="10.875" style="19"/>
    <col min="5" max="5" width="14" style="19" customWidth="1"/>
    <col min="6" max="16384" width="10.875" style="19"/>
  </cols>
  <sheetData>
    <row r="10" spans="1:7" ht="54" customHeight="1"/>
    <row r="12" spans="1:7" ht="15">
      <c r="A12" s="18" t="s">
        <v>76</v>
      </c>
      <c r="B12" s="18"/>
      <c r="C12" s="18"/>
      <c r="D12" s="18"/>
      <c r="E12" s="18"/>
    </row>
    <row r="13" spans="1:7" ht="3" customHeight="1">
      <c r="A13" s="39"/>
      <c r="B13" s="39"/>
      <c r="C13" s="39"/>
      <c r="D13" s="39"/>
      <c r="E13" s="39"/>
    </row>
    <row r="14" spans="1:7" ht="45" customHeight="1">
      <c r="A14" s="67" t="s">
        <v>73</v>
      </c>
      <c r="B14" s="67" t="s">
        <v>77</v>
      </c>
      <c r="C14" s="67" t="s">
        <v>74</v>
      </c>
      <c r="D14" s="88" t="s">
        <v>75</v>
      </c>
      <c r="E14" s="88"/>
    </row>
    <row r="15" spans="1:7">
      <c r="A15" s="68">
        <v>45108</v>
      </c>
      <c r="B15" s="65">
        <v>3.1064600071353001</v>
      </c>
      <c r="C15" s="65">
        <v>2.0486817547324199</v>
      </c>
      <c r="D15" s="65">
        <v>1.00260553282461</v>
      </c>
      <c r="F15" s="40"/>
      <c r="G15" s="40"/>
    </row>
    <row r="16" spans="1:7">
      <c r="A16" s="68">
        <v>45017</v>
      </c>
      <c r="B16" s="65">
        <v>3.09811355618156</v>
      </c>
      <c r="C16" s="65">
        <v>2.1086293880232798</v>
      </c>
      <c r="D16" s="65">
        <v>0.95571525577184202</v>
      </c>
      <c r="F16" s="40"/>
      <c r="G16" s="40"/>
    </row>
    <row r="17" spans="1:7">
      <c r="A17" s="68">
        <v>44927</v>
      </c>
      <c r="B17" s="65">
        <v>3.0075948784377</v>
      </c>
      <c r="C17" s="65">
        <v>1.9025631460253001</v>
      </c>
      <c r="D17" s="65">
        <v>0.91336853801650897</v>
      </c>
      <c r="E17" s="65"/>
      <c r="F17" s="40"/>
      <c r="G17" s="40"/>
    </row>
    <row r="18" spans="1:7">
      <c r="A18" s="68">
        <v>44743</v>
      </c>
      <c r="B18" s="65">
        <v>2.92482223747606</v>
      </c>
      <c r="C18" s="65">
        <v>1.9286657583392599</v>
      </c>
      <c r="D18" s="65">
        <v>0.91231859768974699</v>
      </c>
      <c r="F18" s="40"/>
      <c r="G18" s="40"/>
    </row>
    <row r="19" spans="1:7">
      <c r="A19" s="68">
        <v>44562</v>
      </c>
      <c r="B19" s="65">
        <v>2.92482223747606</v>
      </c>
      <c r="C19" s="65">
        <v>1.8627079997434199</v>
      </c>
      <c r="D19" s="65">
        <v>0.90535791460938397</v>
      </c>
      <c r="F19" s="40"/>
      <c r="G19" s="40"/>
    </row>
    <row r="20" spans="1:7">
      <c r="A20" s="68">
        <v>44378</v>
      </c>
      <c r="B20" s="65">
        <v>2.95</v>
      </c>
      <c r="C20" s="65">
        <v>1.88163071961298</v>
      </c>
      <c r="D20" s="65">
        <v>0.90524970163381202</v>
      </c>
      <c r="F20" s="40"/>
      <c r="G20" s="40"/>
    </row>
    <row r="21" spans="1:7">
      <c r="A21" s="68">
        <v>44197</v>
      </c>
      <c r="B21" s="65">
        <v>2.95</v>
      </c>
      <c r="C21" s="65">
        <v>1.8835066788595101</v>
      </c>
      <c r="D21" s="65">
        <v>0.90412939311273299</v>
      </c>
      <c r="F21" s="40"/>
      <c r="G21" s="40"/>
    </row>
    <row r="22" spans="1:7">
      <c r="A22" s="68">
        <v>44013</v>
      </c>
      <c r="B22" s="65">
        <v>2.95</v>
      </c>
      <c r="C22" s="65">
        <v>1.92880307316234</v>
      </c>
      <c r="D22" s="65">
        <v>0.91007622583384395</v>
      </c>
      <c r="F22" s="40"/>
      <c r="G22" s="40"/>
    </row>
    <row r="23" spans="1:7">
      <c r="A23" s="68">
        <v>43831</v>
      </c>
      <c r="B23" s="65">
        <v>2.95</v>
      </c>
      <c r="C23" s="65">
        <v>1.92716622004577</v>
      </c>
      <c r="D23" s="65">
        <v>0.906299641960575</v>
      </c>
      <c r="F23" s="40"/>
      <c r="G23" s="40"/>
    </row>
    <row r="24" spans="1:7">
      <c r="A24" s="68">
        <v>43647</v>
      </c>
      <c r="B24" s="65">
        <v>2.95</v>
      </c>
      <c r="C24" s="65">
        <v>1.9274966715206401</v>
      </c>
      <c r="D24" s="65">
        <v>0.91186156057871703</v>
      </c>
      <c r="F24" s="40"/>
      <c r="G24" s="40"/>
    </row>
    <row r="25" spans="1:7">
      <c r="A25" s="68">
        <v>43466</v>
      </c>
      <c r="B25" s="65">
        <v>2.95</v>
      </c>
      <c r="C25" s="65">
        <v>1.9274966715206401</v>
      </c>
      <c r="D25" s="65">
        <v>0.91186156057871703</v>
      </c>
      <c r="F25" s="40"/>
      <c r="G25" s="40"/>
    </row>
    <row r="26" spans="1:7">
      <c r="A26" s="68">
        <v>43282</v>
      </c>
      <c r="B26" s="65">
        <v>2.95</v>
      </c>
      <c r="C26" s="65">
        <v>1.9286385937961801</v>
      </c>
      <c r="D26" s="65">
        <v>0.91186156057871703</v>
      </c>
      <c r="F26" s="40"/>
      <c r="G26" s="40"/>
    </row>
    <row r="27" spans="1:7">
      <c r="A27" s="68">
        <v>43101</v>
      </c>
      <c r="B27" s="65">
        <v>2.95</v>
      </c>
      <c r="C27" s="65">
        <v>1.7028623557869</v>
      </c>
      <c r="D27" s="65">
        <v>0.9</v>
      </c>
      <c r="F27" s="40"/>
      <c r="G27" s="40"/>
    </row>
  </sheetData>
  <mergeCells count="1">
    <mergeCell ref="D14:E1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0:I35"/>
  <sheetViews>
    <sheetView showGridLines="0" topLeftCell="A8" workbookViewId="0">
      <selection activeCell="C54" sqref="C54"/>
    </sheetView>
  </sheetViews>
  <sheetFormatPr baseColWidth="10" defaultRowHeight="14.25"/>
  <cols>
    <col min="1" max="1" width="25.375" customWidth="1"/>
    <col min="2" max="2" width="17.125" customWidth="1"/>
    <col min="4" max="5" width="11" customWidth="1"/>
    <col min="9" max="9" width="11" customWidth="1"/>
  </cols>
  <sheetData>
    <row r="10" spans="1:9" ht="54" customHeight="1"/>
    <row r="11" spans="1:9" ht="15">
      <c r="A11" s="3" t="s">
        <v>50</v>
      </c>
    </row>
    <row r="12" spans="1:9" ht="3" customHeight="1">
      <c r="A12" s="1"/>
      <c r="B12" s="1"/>
      <c r="C12" s="1"/>
      <c r="D12" s="1"/>
      <c r="E12" s="1"/>
      <c r="F12" s="1"/>
      <c r="G12" s="1"/>
      <c r="H12" s="1"/>
      <c r="I12" s="1"/>
    </row>
    <row r="13" spans="1:9" ht="15">
      <c r="A13" s="4"/>
      <c r="B13" s="2"/>
      <c r="C13" s="2"/>
      <c r="D13" s="2"/>
      <c r="E13" s="2"/>
      <c r="F13" s="2"/>
      <c r="G13" s="2"/>
      <c r="H13" s="2"/>
      <c r="I13" s="2"/>
    </row>
    <row r="14" spans="1:9" ht="15">
      <c r="A14" s="12"/>
      <c r="B14" s="5"/>
      <c r="C14" s="5" t="s">
        <v>25</v>
      </c>
      <c r="D14" s="5" t="s">
        <v>26</v>
      </c>
      <c r="E14" s="5" t="s">
        <v>27</v>
      </c>
      <c r="F14" s="5" t="s">
        <v>28</v>
      </c>
      <c r="G14" s="5" t="s">
        <v>29</v>
      </c>
      <c r="H14" s="5" t="s">
        <v>30</v>
      </c>
      <c r="I14" s="5" t="s">
        <v>31</v>
      </c>
    </row>
    <row r="15" spans="1:9" ht="15">
      <c r="A15" s="13" t="s">
        <v>32</v>
      </c>
      <c r="B15" s="13"/>
      <c r="C15" s="13"/>
      <c r="D15" s="13"/>
      <c r="E15" s="13"/>
      <c r="F15" s="13"/>
      <c r="G15" s="13"/>
      <c r="H15" s="13"/>
      <c r="I15" s="13"/>
    </row>
    <row r="16" spans="1:9" ht="15">
      <c r="A16" s="7" t="s">
        <v>33</v>
      </c>
      <c r="B16" s="8"/>
      <c r="C16" s="14">
        <v>53.8336669919196</v>
      </c>
      <c r="D16" s="14">
        <v>40</v>
      </c>
      <c r="E16" s="14">
        <v>56.875155262804199</v>
      </c>
      <c r="F16" s="14">
        <v>52.889777818414601</v>
      </c>
      <c r="G16" s="14">
        <v>53.5</v>
      </c>
      <c r="H16" s="14">
        <v>54.611945287938099</v>
      </c>
      <c r="I16" s="14">
        <v>56.875155262804199</v>
      </c>
    </row>
    <row r="17" spans="1:9" ht="15">
      <c r="A17" s="7" t="s">
        <v>34</v>
      </c>
      <c r="B17" s="8"/>
      <c r="C17" s="14">
        <v>52.443716660932303</v>
      </c>
      <c r="D17" s="14">
        <v>38</v>
      </c>
      <c r="E17" s="14">
        <v>55.564687201540202</v>
      </c>
      <c r="F17" s="14">
        <v>51.481707317073202</v>
      </c>
      <c r="G17" s="14">
        <v>52.2</v>
      </c>
      <c r="H17" s="14">
        <v>52.899203081418499</v>
      </c>
      <c r="I17" s="14">
        <v>55.564687201540202</v>
      </c>
    </row>
    <row r="18" spans="1:9" ht="15">
      <c r="A18" s="7" t="s">
        <v>35</v>
      </c>
      <c r="B18" s="9"/>
      <c r="C18" s="14">
        <v>47.817720807220297</v>
      </c>
      <c r="D18" s="14">
        <v>36</v>
      </c>
      <c r="E18" s="14">
        <v>54.478912381867701</v>
      </c>
      <c r="F18" s="14">
        <v>46.65</v>
      </c>
      <c r="G18" s="14">
        <v>47.715758667564103</v>
      </c>
      <c r="H18" s="14">
        <v>48.5</v>
      </c>
      <c r="I18" s="14">
        <v>54.478912381867701</v>
      </c>
    </row>
    <row r="19" spans="1:9" ht="15">
      <c r="A19" s="7" t="s">
        <v>36</v>
      </c>
      <c r="B19" s="9"/>
      <c r="C19" s="15">
        <v>49.863061360805901</v>
      </c>
      <c r="D19" s="15">
        <v>49</v>
      </c>
      <c r="E19" s="15">
        <v>50.7</v>
      </c>
      <c r="F19" s="15">
        <v>49.623015505516904</v>
      </c>
      <c r="G19" s="15">
        <v>49.9960310110338</v>
      </c>
      <c r="H19" s="15">
        <v>50.375</v>
      </c>
      <c r="I19" s="15">
        <v>50.7</v>
      </c>
    </row>
    <row r="20" spans="1:9" ht="15">
      <c r="A20" s="7" t="s">
        <v>37</v>
      </c>
      <c r="B20" s="9"/>
      <c r="C20" s="15">
        <v>41.315899057970199</v>
      </c>
      <c r="D20" s="15">
        <v>39.024390243902403</v>
      </c>
      <c r="E20" s="15">
        <v>43.85</v>
      </c>
      <c r="F20" s="15">
        <v>39.450308723415503</v>
      </c>
      <c r="G20" s="15">
        <v>40.5</v>
      </c>
      <c r="H20" s="15">
        <v>42.565816734226303</v>
      </c>
      <c r="I20" s="15">
        <v>43.85</v>
      </c>
    </row>
    <row r="21" spans="1:9" ht="15">
      <c r="A21" s="7" t="s">
        <v>38</v>
      </c>
      <c r="B21" s="9"/>
      <c r="C21" s="14">
        <v>58.641511710053301</v>
      </c>
      <c r="D21" s="14">
        <v>42</v>
      </c>
      <c r="E21" s="14">
        <v>62</v>
      </c>
      <c r="F21" s="14">
        <v>57.1838609152042</v>
      </c>
      <c r="G21" s="14">
        <v>58.536585365853703</v>
      </c>
      <c r="H21" s="14">
        <v>60</v>
      </c>
      <c r="I21" s="14">
        <v>62</v>
      </c>
    </row>
    <row r="22" spans="1:9" ht="15">
      <c r="A22" s="7"/>
      <c r="B22" s="9"/>
      <c r="C22" s="14"/>
      <c r="D22" s="14"/>
      <c r="E22" s="14"/>
      <c r="F22" s="14"/>
      <c r="G22" s="14"/>
      <c r="H22" s="14"/>
      <c r="I22" s="14"/>
    </row>
    <row r="23" spans="1:9" ht="15">
      <c r="A23" s="6" t="s">
        <v>39</v>
      </c>
      <c r="B23" s="6"/>
      <c r="C23" s="14"/>
      <c r="D23" s="14"/>
      <c r="E23" s="14"/>
      <c r="F23" s="14"/>
      <c r="G23" s="14"/>
      <c r="H23" s="14"/>
      <c r="I23" s="14"/>
    </row>
    <row r="24" spans="1:9" ht="15">
      <c r="A24" s="17" t="s">
        <v>51</v>
      </c>
      <c r="B24" s="6"/>
      <c r="C24" s="14">
        <v>53.231901636482803</v>
      </c>
      <c r="D24" s="14">
        <v>51.5</v>
      </c>
      <c r="E24" s="14">
        <v>54.5006277083748</v>
      </c>
      <c r="F24" s="14">
        <v>53</v>
      </c>
      <c r="G24" s="14">
        <v>53.212634971375799</v>
      </c>
      <c r="H24" s="14">
        <v>54</v>
      </c>
      <c r="I24" s="14">
        <v>54.5006277083748</v>
      </c>
    </row>
    <row r="25" spans="1:9" ht="15">
      <c r="A25" s="17" t="s">
        <v>40</v>
      </c>
      <c r="B25" s="9"/>
      <c r="C25" s="14">
        <v>53.216606339725601</v>
      </c>
      <c r="D25" s="14">
        <v>50.999856949429997</v>
      </c>
      <c r="E25" s="14">
        <v>55.8995389629805</v>
      </c>
      <c r="F25" s="14">
        <v>52.195121951219498</v>
      </c>
      <c r="G25" s="14">
        <v>53</v>
      </c>
      <c r="H25" s="14">
        <v>53.6418540887028</v>
      </c>
      <c r="I25" s="14">
        <v>55.8995389629805</v>
      </c>
    </row>
    <row r="26" spans="1:9" ht="15">
      <c r="A26" s="17" t="s">
        <v>41</v>
      </c>
      <c r="B26" s="10"/>
      <c r="C26" s="14">
        <v>51.903618556916399</v>
      </c>
      <c r="D26" s="14">
        <v>49.512195121951201</v>
      </c>
      <c r="E26" s="14">
        <v>54.699193404509103</v>
      </c>
      <c r="F26" s="14">
        <v>50.516576852617398</v>
      </c>
      <c r="G26" s="14">
        <v>51.499996768648103</v>
      </c>
      <c r="H26" s="14">
        <v>52.25</v>
      </c>
      <c r="I26" s="14">
        <v>54.699193404509103</v>
      </c>
    </row>
    <row r="27" spans="1:9" ht="15">
      <c r="A27" s="17" t="s">
        <v>42</v>
      </c>
      <c r="B27" s="9"/>
      <c r="C27" s="15">
        <v>49.381646011515102</v>
      </c>
      <c r="D27" s="15">
        <v>45.36</v>
      </c>
      <c r="E27" s="14">
        <v>51.923285296348503</v>
      </c>
      <c r="F27" s="15">
        <v>48.9998637024473</v>
      </c>
      <c r="G27" s="15">
        <v>49.756097560975597</v>
      </c>
      <c r="H27" s="15">
        <v>51</v>
      </c>
      <c r="I27" s="14">
        <v>51.923285296348503</v>
      </c>
    </row>
    <row r="28" spans="1:9" ht="15">
      <c r="A28" s="17" t="s">
        <v>43</v>
      </c>
      <c r="B28" s="9"/>
      <c r="C28" s="15">
        <v>40.276289629696201</v>
      </c>
      <c r="D28" s="15">
        <v>34.821224583047801</v>
      </c>
      <c r="E28" s="15">
        <v>42.5</v>
      </c>
      <c r="F28" s="15">
        <v>39.239311485267599</v>
      </c>
      <c r="G28" s="15">
        <v>40.849932249322499</v>
      </c>
      <c r="H28" s="15">
        <v>41.541646313997298</v>
      </c>
      <c r="I28" s="15">
        <v>42.5</v>
      </c>
    </row>
    <row r="29" spans="1:9" ht="15">
      <c r="A29" s="17" t="s">
        <v>44</v>
      </c>
      <c r="B29" s="9"/>
      <c r="C29" s="14">
        <v>73.359339787480707</v>
      </c>
      <c r="D29" s="14">
        <v>40.75</v>
      </c>
      <c r="E29" s="14">
        <v>77</v>
      </c>
      <c r="F29" s="14">
        <v>74.697079296106807</v>
      </c>
      <c r="G29" s="14">
        <v>75.259120228535494</v>
      </c>
      <c r="H29" s="14">
        <v>75.931300692560896</v>
      </c>
      <c r="I29" s="14">
        <v>77</v>
      </c>
    </row>
    <row r="30" spans="1:9" ht="15">
      <c r="A30" s="17"/>
      <c r="B30" s="9"/>
      <c r="C30" s="14"/>
      <c r="D30" s="14"/>
      <c r="E30" s="14"/>
      <c r="F30" s="14"/>
      <c r="G30" s="14"/>
      <c r="H30" s="14"/>
      <c r="I30" s="14"/>
    </row>
    <row r="31" spans="1:9" ht="15">
      <c r="A31" s="6" t="s">
        <v>45</v>
      </c>
      <c r="B31" s="6"/>
      <c r="C31" s="14"/>
      <c r="D31" s="14"/>
      <c r="E31" s="14"/>
      <c r="F31" s="14"/>
      <c r="G31" s="14"/>
      <c r="H31" s="14"/>
      <c r="I31" s="14"/>
    </row>
    <row r="32" spans="1:9" ht="15">
      <c r="A32" s="16" t="s">
        <v>46</v>
      </c>
      <c r="B32" s="9"/>
      <c r="C32" s="14">
        <v>102.421428880853</v>
      </c>
      <c r="D32" s="14">
        <v>95.5</v>
      </c>
      <c r="E32" s="14">
        <v>112.040663983439</v>
      </c>
      <c r="F32" s="14">
        <v>101</v>
      </c>
      <c r="G32" s="14">
        <v>102.249427985618</v>
      </c>
      <c r="H32" s="14">
        <v>103</v>
      </c>
      <c r="I32" s="14">
        <v>112.040663983439</v>
      </c>
    </row>
    <row r="33" spans="1:9" ht="15">
      <c r="A33" s="16" t="s">
        <v>47</v>
      </c>
      <c r="B33" s="11"/>
      <c r="C33" s="14"/>
      <c r="D33" s="14"/>
      <c r="E33" s="14"/>
      <c r="F33" s="14"/>
      <c r="G33" s="14"/>
      <c r="H33" s="14"/>
      <c r="I33" s="14"/>
    </row>
    <row r="34" spans="1:9" ht="15">
      <c r="A34" s="16" t="s">
        <v>48</v>
      </c>
      <c r="B34" s="9"/>
      <c r="C34" s="15">
        <v>91.059845963677901</v>
      </c>
      <c r="D34" s="15">
        <v>74</v>
      </c>
      <c r="E34" s="15">
        <v>100</v>
      </c>
      <c r="F34" s="15">
        <v>89</v>
      </c>
      <c r="G34" s="15">
        <v>89</v>
      </c>
      <c r="H34" s="15">
        <v>90</v>
      </c>
      <c r="I34" s="15">
        <v>100</v>
      </c>
    </row>
    <row r="35" spans="1:9" ht="15">
      <c r="A35" s="16" t="s">
        <v>49</v>
      </c>
      <c r="B35" s="9"/>
      <c r="C35" s="15">
        <v>109.856400903817</v>
      </c>
      <c r="D35" s="15">
        <v>102</v>
      </c>
      <c r="E35" s="15">
        <v>114</v>
      </c>
      <c r="F35" s="15">
        <v>108.81331883663999</v>
      </c>
      <c r="G35" s="15">
        <v>111.997446998854</v>
      </c>
      <c r="H35" s="15">
        <v>112</v>
      </c>
      <c r="I35" s="15">
        <v>114</v>
      </c>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3990D959087F2459E03BB262936127D" ma:contentTypeVersion="2" ma:contentTypeDescription="Ein neues Dokument erstellen." ma:contentTypeScope="" ma:versionID="624f4961db61e34e2e5361d90da1f55e">
  <xsd:schema xmlns:xsd="http://www.w3.org/2001/XMLSchema" xmlns:xs="http://www.w3.org/2001/XMLSchema" xmlns:p="http://schemas.microsoft.com/office/2006/metadata/properties" xmlns:ns2="932d4a40-56f4-4715-be0c-8e57ef27ffe9" targetNamespace="http://schemas.microsoft.com/office/2006/metadata/properties" ma:root="true" ma:fieldsID="7546c12c28e3ef23989722ba1a00cba6" ns2:_="">
    <xsd:import namespace="932d4a40-56f4-4715-be0c-8e57ef27ff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d4a40-56f4-4715-be0c-8e57ef27ff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A3941-B813-41BD-BC66-FB4E3E6AF24E}">
  <ds:schemaRefs>
    <ds:schemaRef ds:uri="http://schemas.microsoft.com/office/infopath/2007/PartnerControls"/>
    <ds:schemaRef ds:uri="932d4a40-56f4-4715-be0c-8e57ef27ffe9"/>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20FC38AD-E874-453A-921D-B578774603A2}">
  <ds:schemaRefs>
    <ds:schemaRef ds:uri="http://schemas.microsoft.com/sharepoint/v3/contenttype/forms"/>
  </ds:schemaRefs>
</ds:datastoreItem>
</file>

<file path=customXml/itemProps3.xml><?xml version="1.0" encoding="utf-8"?>
<ds:datastoreItem xmlns:ds="http://schemas.openxmlformats.org/officeDocument/2006/customXml" ds:itemID="{66051ED9-0FFC-4464-98D5-622C17294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d4a40-56f4-4715-be0c-8e57ef27f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Bruttoproduzentenpreise</vt:lpstr>
      <vt:lpstr>Preise Getreide franko Mühle</vt:lpstr>
      <vt:lpstr>Industriemehl</vt:lpstr>
      <vt:lpstr>Detailhandelspreise</vt:lpstr>
      <vt:lpstr>aktuelles Erntejahr</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Scherer Andrea BLW</dc:creator>
  <cp:lastModifiedBy>Scherer Andrea BLW</cp:lastModifiedBy>
  <dcterms:created xsi:type="dcterms:W3CDTF">2022-02-21T15:18:49Z</dcterms:created>
  <dcterms:modified xsi:type="dcterms:W3CDTF">2023-12-18T15:19:55Z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0x01010013990D959087F2459E03BB262936127D</vt:lpwstr>
  </property>
</Properties>
</file>