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M:\Org\BLW_1140_MARKTB\332.000 Spezialkulturen\332.044Publikation\10_Marktbericht F+G\2024\Blogpost_01 Kernobstverkäufe\Publikation\Dato Hochladen\"/>
    </mc:Choice>
  </mc:AlternateContent>
  <xr:revisionPtr revIDLastSave="0" documentId="13_ncr:1_{F1D1A3F8-B34E-4F11-AA83-3EA2835655BE}" xr6:coauthVersionLast="47" xr6:coauthVersionMax="47" xr10:uidLastSave="{00000000-0000-0000-0000-000000000000}"/>
  <bookViews>
    <workbookView xWindow="35025" yWindow="3810" windowWidth="21600" windowHeight="11835" xr2:uid="{8BCC479C-BECE-4DDE-A30E-13B3222B953F}"/>
  </bookViews>
  <sheets>
    <sheet name="italiano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9" l="1"/>
  <c r="C21" i="9"/>
  <c r="D21" i="9"/>
  <c r="C59" i="9"/>
  <c r="D60" i="9" s="1"/>
  <c r="D59" i="9"/>
  <c r="E59" i="9"/>
  <c r="F59" i="9"/>
  <c r="F60" i="9"/>
  <c r="C85" i="9"/>
  <c r="D85" i="9"/>
  <c r="D86" i="9" s="1"/>
  <c r="E85" i="9"/>
  <c r="F86" i="9" s="1"/>
  <c r="F85" i="9"/>
</calcChain>
</file>

<file path=xl/sharedStrings.xml><?xml version="1.0" encoding="utf-8"?>
<sst xmlns="http://schemas.openxmlformats.org/spreadsheetml/2006/main" count="55" uniqueCount="37">
  <si>
    <t>Volume stagione 2023/24</t>
  </si>
  <si>
    <t>Prezzi stagione 2022/23</t>
  </si>
  <si>
    <t>Prezzi stagione 2023/24</t>
  </si>
  <si>
    <t>Lug</t>
  </si>
  <si>
    <t>Ago</t>
  </si>
  <si>
    <t>Set</t>
  </si>
  <si>
    <t>Ott</t>
  </si>
  <si>
    <t>Nov</t>
  </si>
  <si>
    <t>Dic</t>
  </si>
  <si>
    <t>Gen</t>
  </si>
  <si>
    <t>Feb</t>
  </si>
  <si>
    <t>Mar</t>
  </si>
  <si>
    <t>Apr</t>
  </si>
  <si>
    <t>Mag</t>
  </si>
  <si>
    <t>Giu</t>
  </si>
  <si>
    <t>Prodotto</t>
  </si>
  <si>
    <t>S1 2023</t>
  </si>
  <si>
    <t>S2 2023</t>
  </si>
  <si>
    <t>Mele Gala da tavola</t>
  </si>
  <si>
    <t>Mele Golden da tavola</t>
  </si>
  <si>
    <t>Mele Braeburn da tavola</t>
  </si>
  <si>
    <t>Mele da tavola premium</t>
  </si>
  <si>
    <t>Totale</t>
  </si>
  <si>
    <t>Fonti: UFAG, Settore Analisi del mercato; SWISSCOFEL</t>
  </si>
  <si>
    <t>Diritto di pubblicazione: rielaborazione e pubblicazione consentite purché venga citata la fonte.</t>
  </si>
  <si>
    <t>Volume stagione 2022/23</t>
  </si>
  <si>
    <t>Variazione:</t>
  </si>
  <si>
    <t>Totale set-giu</t>
  </si>
  <si>
    <t>Mele Golden Delicious da tavola cat. I: Prezzi e volumi di vendita della merce svizzera nel commercio all'ingrosso</t>
  </si>
  <si>
    <t>Mele Gala da tavola cat. I: Prezzi e volumi di vendita della merce svizzera nel commercio all'ingrosso</t>
  </si>
  <si>
    <t xml:space="preserve">Mele, qualità per l'ammostatura </t>
  </si>
  <si>
    <t>Mele, qualità industriale</t>
  </si>
  <si>
    <t>Mele da tavola, altre</t>
  </si>
  <si>
    <t>Mele svizzere (incl. bio): Volumi di vendita dei detentori di scorte svizzeri</t>
  </si>
  <si>
    <t>Primi dati sulle vendite di frutta a granella</t>
  </si>
  <si>
    <t>Il mercato svizzero delle mele da una nuova prospettiva</t>
  </si>
  <si>
    <t>S1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</si>
</sst>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Noto Sans Regular"/>
    </font>
    <font>
      <b/>
      <sz val="11"/>
      <color theme="1"/>
      <name val="Noto Sans Regular"/>
    </font>
    <font>
      <b/>
      <sz val="11"/>
      <color rgb="FF3F3F3F"/>
      <name val="Noto Sans Regular"/>
    </font>
    <font>
      <sz val="11.5"/>
      <color theme="1"/>
      <name val="Roboto"/>
    </font>
    <font>
      <b/>
      <sz val="11.5"/>
      <color theme="1"/>
      <name val="Roboto"/>
    </font>
    <font>
      <b/>
      <sz val="12"/>
      <color rgb="FF3F3F3F"/>
      <name val="Noto Sans Regular"/>
    </font>
    <font>
      <sz val="12"/>
      <color rgb="FF3F3F3F"/>
      <name val="Noto Sans Regular"/>
    </font>
    <font>
      <b/>
      <sz val="16"/>
      <color theme="1"/>
      <name val="Noto Sans Regular"/>
    </font>
    <font>
      <b/>
      <sz val="14"/>
      <color theme="6"/>
      <name val="Noto Sans Regular"/>
    </font>
    <font>
      <b/>
      <sz val="11.5"/>
      <color rgb="FF3F3F3F"/>
      <name val="Noto Sans Regula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2" fontId="2" fillId="2" borderId="0" xfId="0" applyNumberFormat="1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/>
    <xf numFmtId="0" fontId="6" fillId="2" borderId="0" xfId="0" applyFont="1" applyFill="1"/>
    <xf numFmtId="0" fontId="4" fillId="4" borderId="0" xfId="0" applyFont="1" applyFill="1" applyAlignment="1">
      <alignment wrapText="1"/>
    </xf>
    <xf numFmtId="0" fontId="7" fillId="2" borderId="0" xfId="0" applyFont="1" applyFill="1"/>
    <xf numFmtId="0" fontId="8" fillId="2" borderId="0" xfId="0" applyFont="1" applyFill="1"/>
    <xf numFmtId="3" fontId="2" fillId="2" borderId="0" xfId="0" applyNumberFormat="1" applyFont="1" applyFill="1"/>
    <xf numFmtId="0" fontId="11" fillId="2" borderId="0" xfId="0" applyFont="1" applyFill="1"/>
    <xf numFmtId="0" fontId="3" fillId="3" borderId="0" xfId="0" applyFont="1" applyFill="1" applyAlignment="1">
      <alignment wrapText="1"/>
    </xf>
    <xf numFmtId="0" fontId="3" fillId="5" borderId="0" xfId="0" applyFont="1" applyFill="1"/>
    <xf numFmtId="3" fontId="3" fillId="5" borderId="0" xfId="0" applyNumberFormat="1" applyFont="1" applyFill="1"/>
    <xf numFmtId="164" fontId="3" fillId="5" borderId="0" xfId="1" applyNumberFormat="1" applyFont="1" applyFill="1" applyBorder="1"/>
    <xf numFmtId="0" fontId="3" fillId="5" borderId="0" xfId="0" applyFont="1" applyFill="1" applyAlignment="1">
      <alignment horizontal="right"/>
    </xf>
    <xf numFmtId="2" fontId="3" fillId="5" borderId="0" xfId="0" applyNumberFormat="1" applyFont="1" applyFill="1"/>
    <xf numFmtId="0" fontId="9" fillId="2" borderId="0" xfId="0" applyFont="1" applyFill="1"/>
    <xf numFmtId="0" fontId="10" fillId="2" borderId="0" xfId="0" applyFont="1" applyFill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277735686459918E-3"/>
          <c:y val="0.38810700324298064"/>
          <c:w val="0.98983050569934106"/>
          <c:h val="0.521020467633531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italiano!$C$72</c:f>
              <c:strCache>
                <c:ptCount val="1"/>
                <c:pt idx="0">
                  <c:v>Volume stagione 2022/23</c:v>
                </c:pt>
              </c:strCache>
            </c:strRef>
          </c:tx>
          <c:spPr>
            <a:solidFill>
              <a:srgbClr val="93959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italiano!$A$75:$B$84</c:f>
              <c:strCache>
                <c:ptCount val="10"/>
                <c:pt idx="0">
                  <c:v>Set</c:v>
                </c:pt>
                <c:pt idx="1">
                  <c:v>Ott</c:v>
                </c:pt>
                <c:pt idx="2">
                  <c:v>Nov</c:v>
                </c:pt>
                <c:pt idx="3">
                  <c:v>Dic</c:v>
                </c:pt>
                <c:pt idx="4">
                  <c:v>Gen</c:v>
                </c:pt>
                <c:pt idx="5">
                  <c:v>Feb</c:v>
                </c:pt>
                <c:pt idx="6">
                  <c:v>Mar</c:v>
                </c:pt>
                <c:pt idx="7">
                  <c:v>Apr</c:v>
                </c:pt>
                <c:pt idx="8">
                  <c:v>Mag</c:v>
                </c:pt>
                <c:pt idx="9">
                  <c:v>Giu</c:v>
                </c:pt>
              </c:strCache>
            </c:strRef>
          </c:cat>
          <c:val>
            <c:numRef>
              <c:f>italiano!$C$75:$C$84</c:f>
              <c:numCache>
                <c:formatCode>General</c:formatCode>
                <c:ptCount val="10"/>
                <c:pt idx="0">
                  <c:v>440</c:v>
                </c:pt>
                <c:pt idx="1">
                  <c:v>590</c:v>
                </c:pt>
                <c:pt idx="2">
                  <c:v>485</c:v>
                </c:pt>
                <c:pt idx="3">
                  <c:v>563</c:v>
                </c:pt>
                <c:pt idx="4">
                  <c:v>470</c:v>
                </c:pt>
                <c:pt idx="5">
                  <c:v>508</c:v>
                </c:pt>
                <c:pt idx="6">
                  <c:v>670</c:v>
                </c:pt>
                <c:pt idx="7">
                  <c:v>558</c:v>
                </c:pt>
                <c:pt idx="8">
                  <c:v>870</c:v>
                </c:pt>
                <c:pt idx="9">
                  <c:v>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8-44B0-9F76-0215DAE22B55}"/>
            </c:ext>
          </c:extLst>
        </c:ser>
        <c:ser>
          <c:idx val="1"/>
          <c:order val="1"/>
          <c:tx>
            <c:strRef>
              <c:f>italiano!$D$72</c:f>
              <c:strCache>
                <c:ptCount val="1"/>
                <c:pt idx="0">
                  <c:v>Volume stagione 2023/24</c:v>
                </c:pt>
              </c:strCache>
            </c:strRef>
          </c:tx>
          <c:spPr>
            <a:solidFill>
              <a:srgbClr val="A9D18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italiano!$A$75:$B$84</c:f>
              <c:strCache>
                <c:ptCount val="10"/>
                <c:pt idx="0">
                  <c:v>Set</c:v>
                </c:pt>
                <c:pt idx="1">
                  <c:v>Ott</c:v>
                </c:pt>
                <c:pt idx="2">
                  <c:v>Nov</c:v>
                </c:pt>
                <c:pt idx="3">
                  <c:v>Dic</c:v>
                </c:pt>
                <c:pt idx="4">
                  <c:v>Gen</c:v>
                </c:pt>
                <c:pt idx="5">
                  <c:v>Feb</c:v>
                </c:pt>
                <c:pt idx="6">
                  <c:v>Mar</c:v>
                </c:pt>
                <c:pt idx="7">
                  <c:v>Apr</c:v>
                </c:pt>
                <c:pt idx="8">
                  <c:v>Mag</c:v>
                </c:pt>
                <c:pt idx="9">
                  <c:v>Giu</c:v>
                </c:pt>
              </c:strCache>
            </c:strRef>
          </c:cat>
          <c:val>
            <c:numRef>
              <c:f>italiano!$D$75:$D$84</c:f>
              <c:numCache>
                <c:formatCode>General</c:formatCode>
                <c:ptCount val="10"/>
                <c:pt idx="0">
                  <c:v>504</c:v>
                </c:pt>
                <c:pt idx="1">
                  <c:v>630</c:v>
                </c:pt>
                <c:pt idx="2">
                  <c:v>564</c:v>
                </c:pt>
                <c:pt idx="3">
                  <c:v>424</c:v>
                </c:pt>
                <c:pt idx="4">
                  <c:v>566</c:v>
                </c:pt>
                <c:pt idx="5">
                  <c:v>547</c:v>
                </c:pt>
                <c:pt idx="6">
                  <c:v>507</c:v>
                </c:pt>
                <c:pt idx="7">
                  <c:v>741</c:v>
                </c:pt>
                <c:pt idx="8">
                  <c:v>553</c:v>
                </c:pt>
                <c:pt idx="9">
                  <c:v>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38-44B0-9F76-0215DAE22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lineChart>
        <c:grouping val="standard"/>
        <c:varyColors val="0"/>
        <c:ser>
          <c:idx val="2"/>
          <c:order val="2"/>
          <c:tx>
            <c:strRef>
              <c:f>italiano!$E$72</c:f>
              <c:strCache>
                <c:ptCount val="1"/>
                <c:pt idx="0">
                  <c:v>Prezzi stagione 2022/23</c:v>
                </c:pt>
              </c:strCache>
            </c:strRef>
          </c:tx>
          <c:spPr>
            <a:ln w="28575">
              <a:solidFill>
                <a:srgbClr val="939598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italiano!$A$75:$B$84</c:f>
              <c:strCache>
                <c:ptCount val="10"/>
                <c:pt idx="0">
                  <c:v>Set</c:v>
                </c:pt>
                <c:pt idx="1">
                  <c:v>Ott</c:v>
                </c:pt>
                <c:pt idx="2">
                  <c:v>Nov</c:v>
                </c:pt>
                <c:pt idx="3">
                  <c:v>Dic</c:v>
                </c:pt>
                <c:pt idx="4">
                  <c:v>Gen</c:v>
                </c:pt>
                <c:pt idx="5">
                  <c:v>Feb</c:v>
                </c:pt>
                <c:pt idx="6">
                  <c:v>Mar</c:v>
                </c:pt>
                <c:pt idx="7">
                  <c:v>Apr</c:v>
                </c:pt>
                <c:pt idx="8">
                  <c:v>Mag</c:v>
                </c:pt>
                <c:pt idx="9">
                  <c:v>Giu</c:v>
                </c:pt>
              </c:strCache>
            </c:strRef>
          </c:cat>
          <c:val>
            <c:numRef>
              <c:f>italiano!$E$75:$E$84</c:f>
              <c:numCache>
                <c:formatCode>0.00</c:formatCode>
                <c:ptCount val="10"/>
                <c:pt idx="0">
                  <c:v>1.8848520940969551</c:v>
                </c:pt>
                <c:pt idx="1">
                  <c:v>1.7872553608969868</c:v>
                </c:pt>
                <c:pt idx="2">
                  <c:v>1.8291453260964372</c:v>
                </c:pt>
                <c:pt idx="3">
                  <c:v>1.8868843820216494</c:v>
                </c:pt>
                <c:pt idx="4">
                  <c:v>2.0513433725957948</c:v>
                </c:pt>
                <c:pt idx="5">
                  <c:v>1.972609915661701</c:v>
                </c:pt>
                <c:pt idx="6">
                  <c:v>2.0005527440954975</c:v>
                </c:pt>
                <c:pt idx="7">
                  <c:v>2.0008548082169186</c:v>
                </c:pt>
                <c:pt idx="8">
                  <c:v>1.9696352779532327</c:v>
                </c:pt>
                <c:pt idx="9">
                  <c:v>1.9637617924528301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38-44B0-9F76-0215DAE22B55}"/>
            </c:ext>
          </c:extLst>
        </c:ser>
        <c:ser>
          <c:idx val="3"/>
          <c:order val="3"/>
          <c:tx>
            <c:strRef>
              <c:f>italiano!$F$72</c:f>
              <c:strCache>
                <c:ptCount val="1"/>
                <c:pt idx="0">
                  <c:v>Prezzi stagione 2023/24</c:v>
                </c:pt>
              </c:strCache>
            </c:strRef>
          </c:tx>
          <c:spPr>
            <a:ln w="28575">
              <a:solidFill>
                <a:srgbClr val="A9D18E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italiano!$A$75:$B$84</c:f>
              <c:strCache>
                <c:ptCount val="10"/>
                <c:pt idx="0">
                  <c:v>Set</c:v>
                </c:pt>
                <c:pt idx="1">
                  <c:v>Ott</c:v>
                </c:pt>
                <c:pt idx="2">
                  <c:v>Nov</c:v>
                </c:pt>
                <c:pt idx="3">
                  <c:v>Dic</c:v>
                </c:pt>
                <c:pt idx="4">
                  <c:v>Gen</c:v>
                </c:pt>
                <c:pt idx="5">
                  <c:v>Feb</c:v>
                </c:pt>
                <c:pt idx="6">
                  <c:v>Mar</c:v>
                </c:pt>
                <c:pt idx="7">
                  <c:v>Apr</c:v>
                </c:pt>
                <c:pt idx="8">
                  <c:v>Mag</c:v>
                </c:pt>
                <c:pt idx="9">
                  <c:v>Giu</c:v>
                </c:pt>
              </c:strCache>
            </c:strRef>
          </c:cat>
          <c:val>
            <c:numRef>
              <c:f>italiano!$F$75:$F$84</c:f>
              <c:numCache>
                <c:formatCode>0.00</c:formatCode>
                <c:ptCount val="10"/>
                <c:pt idx="0">
                  <c:v>2.0375887145026921</c:v>
                </c:pt>
                <c:pt idx="1">
                  <c:v>1.9309906368310468</c:v>
                </c:pt>
                <c:pt idx="2">
                  <c:v>1.9747948197510463</c:v>
                </c:pt>
                <c:pt idx="3">
                  <c:v>2.0458755083129265</c:v>
                </c:pt>
                <c:pt idx="4">
                  <c:v>2.0809860537167348</c:v>
                </c:pt>
                <c:pt idx="5">
                  <c:v>2.0844934735315448</c:v>
                </c:pt>
                <c:pt idx="6">
                  <c:v>2.0832426951203358</c:v>
                </c:pt>
                <c:pt idx="7">
                  <c:v>2.0823622441844201</c:v>
                </c:pt>
                <c:pt idx="8">
                  <c:v>2.0995176729465626</c:v>
                </c:pt>
                <c:pt idx="9">
                  <c:v>2.1229334677419356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38-44B0-9F76-0215DAE22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375040"/>
        <c:axId val="755373728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420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1030737584"/>
        <c:crosses val="autoZero"/>
        <c:crossBetween val="between"/>
        <c:majorUnit val="100"/>
      </c:valAx>
      <c:valAx>
        <c:axId val="755373728"/>
        <c:scaling>
          <c:orientation val="minMax"/>
          <c:max val="2.5"/>
          <c:min val="0"/>
        </c:scaling>
        <c:delete val="0"/>
        <c:axPos val="r"/>
        <c:numFmt formatCode="0.00" sourceLinked="1"/>
        <c:majorTickMark val="out"/>
        <c:minorTickMark val="none"/>
        <c:tickLblPos val="none"/>
        <c:spPr>
          <a:ln>
            <a:noFill/>
          </a:ln>
        </c:spPr>
        <c:crossAx val="755375040"/>
        <c:crosses val="max"/>
        <c:crossBetween val="between"/>
      </c:valAx>
      <c:catAx>
        <c:axId val="75537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537372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17042734168663831"/>
          <c:y val="0.15889093294729648"/>
          <c:w val="0.74412339642900527"/>
          <c:h val="0.13739634686391106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124669151746743E-2"/>
          <c:y val="0.3428537743436752"/>
          <c:w val="0.99983981772385255"/>
          <c:h val="0.5939823384523154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italiano!$A$14</c:f>
              <c:strCache>
                <c:ptCount val="1"/>
                <c:pt idx="0">
                  <c:v>Mele Gala da tavola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italiano!$B$13:$D$13</c:f>
              <c:strCache>
                <c:ptCount val="3"/>
                <c:pt idx="0">
                  <c:v>S1 2023</c:v>
                </c:pt>
                <c:pt idx="1">
                  <c:v>S2 2023</c:v>
                </c:pt>
                <c:pt idx="2">
                  <c:v>S1 2024</c:v>
                </c:pt>
              </c:strCache>
            </c:strRef>
          </c:cat>
          <c:val>
            <c:numRef>
              <c:f>italiano!$B$14:$D$14</c:f>
              <c:numCache>
                <c:formatCode>#,##0</c:formatCode>
                <c:ptCount val="3"/>
                <c:pt idx="0">
                  <c:v>14730</c:v>
                </c:pt>
                <c:pt idx="1">
                  <c:v>11576</c:v>
                </c:pt>
                <c:pt idx="2">
                  <c:v>14241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1A-475F-A4F2-99D1E4B5803D}"/>
            </c:ext>
          </c:extLst>
        </c:ser>
        <c:ser>
          <c:idx val="2"/>
          <c:order val="1"/>
          <c:tx>
            <c:strRef>
              <c:f>italiano!$A$15</c:f>
              <c:strCache>
                <c:ptCount val="1"/>
                <c:pt idx="0">
                  <c:v>Mele Golden da tavola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italiano!$B$13:$D$13</c:f>
              <c:strCache>
                <c:ptCount val="3"/>
                <c:pt idx="0">
                  <c:v>S1 2023</c:v>
                </c:pt>
                <c:pt idx="1">
                  <c:v>S2 2023</c:v>
                </c:pt>
                <c:pt idx="2">
                  <c:v>S1 2024</c:v>
                </c:pt>
              </c:strCache>
            </c:strRef>
          </c:cat>
          <c:val>
            <c:numRef>
              <c:f>italiano!$B$15:$D$15</c:f>
              <c:numCache>
                <c:formatCode>#,##0</c:formatCode>
                <c:ptCount val="3"/>
                <c:pt idx="0">
                  <c:v>5912</c:v>
                </c:pt>
                <c:pt idx="1">
                  <c:v>5250</c:v>
                </c:pt>
                <c:pt idx="2">
                  <c:v>5346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1A-475F-A4F2-99D1E4B5803D}"/>
            </c:ext>
          </c:extLst>
        </c:ser>
        <c:ser>
          <c:idx val="3"/>
          <c:order val="2"/>
          <c:tx>
            <c:strRef>
              <c:f>italiano!$A$16</c:f>
              <c:strCache>
                <c:ptCount val="1"/>
                <c:pt idx="0">
                  <c:v>Mele Braeburn da tavola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italiano!$B$13:$D$13</c:f>
              <c:strCache>
                <c:ptCount val="3"/>
                <c:pt idx="0">
                  <c:v>S1 2023</c:v>
                </c:pt>
                <c:pt idx="1">
                  <c:v>S2 2023</c:v>
                </c:pt>
                <c:pt idx="2">
                  <c:v>S1 2024</c:v>
                </c:pt>
              </c:strCache>
            </c:strRef>
          </c:cat>
          <c:val>
            <c:numRef>
              <c:f>italiano!$B$16:$D$16</c:f>
              <c:numCache>
                <c:formatCode>#,##0</c:formatCode>
                <c:ptCount val="3"/>
                <c:pt idx="0">
                  <c:v>7246</c:v>
                </c:pt>
                <c:pt idx="1">
                  <c:v>2275</c:v>
                </c:pt>
                <c:pt idx="2">
                  <c:v>7883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1A-475F-A4F2-99D1E4B5803D}"/>
            </c:ext>
          </c:extLst>
        </c:ser>
        <c:ser>
          <c:idx val="4"/>
          <c:order val="3"/>
          <c:tx>
            <c:strRef>
              <c:f>italiano!$A$17</c:f>
              <c:strCache>
                <c:ptCount val="1"/>
                <c:pt idx="0">
                  <c:v>Mele da tavola premium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italiano!$B$13:$D$13</c:f>
              <c:strCache>
                <c:ptCount val="3"/>
                <c:pt idx="0">
                  <c:v>S1 2023</c:v>
                </c:pt>
                <c:pt idx="1">
                  <c:v>S2 2023</c:v>
                </c:pt>
                <c:pt idx="2">
                  <c:v>S1 2024</c:v>
                </c:pt>
              </c:strCache>
            </c:strRef>
          </c:cat>
          <c:val>
            <c:numRef>
              <c:f>italiano!$B$17:$D$17</c:f>
              <c:numCache>
                <c:formatCode>#,##0</c:formatCode>
                <c:ptCount val="3"/>
                <c:pt idx="0">
                  <c:v>7940</c:v>
                </c:pt>
                <c:pt idx="1">
                  <c:v>4754</c:v>
                </c:pt>
                <c:pt idx="2">
                  <c:v>7927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1A-475F-A4F2-99D1E4B5803D}"/>
            </c:ext>
          </c:extLst>
        </c:ser>
        <c:ser>
          <c:idx val="5"/>
          <c:order val="4"/>
          <c:tx>
            <c:strRef>
              <c:f>italiano!$A$18</c:f>
              <c:strCache>
                <c:ptCount val="1"/>
                <c:pt idx="0">
                  <c:v>Mele da tavola, altre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italiano!$B$13:$D$13</c:f>
              <c:strCache>
                <c:ptCount val="3"/>
                <c:pt idx="0">
                  <c:v>S1 2023</c:v>
                </c:pt>
                <c:pt idx="1">
                  <c:v>S2 2023</c:v>
                </c:pt>
                <c:pt idx="2">
                  <c:v>S1 2024</c:v>
                </c:pt>
              </c:strCache>
            </c:strRef>
          </c:cat>
          <c:val>
            <c:numRef>
              <c:f>italiano!$B$18:$D$18</c:f>
              <c:numCache>
                <c:formatCode>#,##0</c:formatCode>
                <c:ptCount val="3"/>
                <c:pt idx="0">
                  <c:v>10390</c:v>
                </c:pt>
                <c:pt idx="1">
                  <c:v>9295</c:v>
                </c:pt>
                <c:pt idx="2">
                  <c:v>8151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1A-475F-A4F2-99D1E4B5803D}"/>
            </c:ext>
          </c:extLst>
        </c:ser>
        <c:ser>
          <c:idx val="6"/>
          <c:order val="5"/>
          <c:tx>
            <c:strRef>
              <c:f>italiano!$A$19</c:f>
              <c:strCache>
                <c:ptCount val="1"/>
                <c:pt idx="0">
                  <c:v>Mele, qualità industriale</c:v>
                </c:pt>
              </c:strCache>
            </c:strRef>
          </c:tx>
          <c:spPr>
            <a:solidFill>
              <a:srgbClr val="DCDDDF"/>
            </a:solidFill>
          </c:spPr>
          <c:invertIfNegative val="0"/>
          <c:dLbls>
            <c:dLbl>
              <c:idx val="0"/>
              <c:layout>
                <c:manualLayout>
                  <c:x val="0.14721214450397654"/>
                  <c:y val="-4.567431041532838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1A-475F-A4F2-99D1E4B5803D}"/>
                </c:ext>
              </c:extLst>
            </c:dLbl>
            <c:dLbl>
              <c:idx val="1"/>
              <c:layout>
                <c:manualLayout>
                  <c:x val="0.1492855549899480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1A-475F-A4F2-99D1E4B5803D}"/>
                </c:ext>
              </c:extLst>
            </c:dLbl>
            <c:dLbl>
              <c:idx val="2"/>
              <c:layout>
                <c:manualLayout>
                  <c:x val="0.13891850256009039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A-475F-A4F2-99D1E4B5803D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italiano!$B$13:$D$13</c:f>
              <c:strCache>
                <c:ptCount val="3"/>
                <c:pt idx="0">
                  <c:v>S1 2023</c:v>
                </c:pt>
                <c:pt idx="1">
                  <c:v>S2 2023</c:v>
                </c:pt>
                <c:pt idx="2">
                  <c:v>S1 2024</c:v>
                </c:pt>
              </c:strCache>
            </c:strRef>
          </c:cat>
          <c:val>
            <c:numRef>
              <c:f>italiano!$B$19:$D$19</c:f>
              <c:numCache>
                <c:formatCode>#,##0</c:formatCode>
                <c:ptCount val="3"/>
                <c:pt idx="0">
                  <c:v>1078</c:v>
                </c:pt>
                <c:pt idx="1">
                  <c:v>1142</c:v>
                </c:pt>
                <c:pt idx="2">
                  <c:v>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1A-475F-A4F2-99D1E4B5803D}"/>
            </c:ext>
          </c:extLst>
        </c:ser>
        <c:ser>
          <c:idx val="0"/>
          <c:order val="6"/>
          <c:tx>
            <c:strRef>
              <c:f>italiano!$A$20</c:f>
              <c:strCache>
                <c:ptCount val="1"/>
                <c:pt idx="0">
                  <c:v>Mele, qualità per l'ammostatura 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italiano!$B$13:$D$13</c:f>
              <c:strCache>
                <c:ptCount val="3"/>
                <c:pt idx="0">
                  <c:v>S1 2023</c:v>
                </c:pt>
                <c:pt idx="1">
                  <c:v>S2 2023</c:v>
                </c:pt>
                <c:pt idx="2">
                  <c:v>S1 2024</c:v>
                </c:pt>
              </c:strCache>
            </c:strRef>
          </c:cat>
          <c:val>
            <c:numRef>
              <c:f>italiano!$B$20:$D$20</c:f>
              <c:numCache>
                <c:formatCode>#,##0</c:formatCode>
                <c:ptCount val="3"/>
                <c:pt idx="0">
                  <c:v>1949</c:v>
                </c:pt>
                <c:pt idx="1">
                  <c:v>5761</c:v>
                </c:pt>
                <c:pt idx="2">
                  <c:v>2082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61A-475F-A4F2-99D1E4B58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030737584"/>
        <c:axId val="1030734304"/>
      </c:barChart>
      <c:lineChart>
        <c:grouping val="standard"/>
        <c:varyColors val="0"/>
        <c:ser>
          <c:idx val="7"/>
          <c:order val="7"/>
          <c:tx>
            <c:strRef>
              <c:f>italiano!$A$21</c:f>
              <c:strCache>
                <c:ptCount val="1"/>
                <c:pt idx="0">
                  <c:v>Totale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S1 2023</c:v>
              </c:pt>
              <c:pt idx="1">
                <c:v>S2 2023</c:v>
              </c:pt>
              <c:pt idx="2">
                <c:v>S3 2024</c:v>
              </c:pt>
            </c:strLit>
          </c:cat>
          <c:val>
            <c:numRef>
              <c:f>italiano!$B$21:$D$21</c:f>
              <c:numCache>
                <c:formatCode>#,##0</c:formatCode>
                <c:ptCount val="3"/>
                <c:pt idx="0">
                  <c:v>49245</c:v>
                </c:pt>
                <c:pt idx="1">
                  <c:v>40053</c:v>
                </c:pt>
                <c:pt idx="2">
                  <c:v>46431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61A-475F-A4F2-99D1E4B58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966976"/>
        <c:axId val="404967808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030737584"/>
        <c:crosses val="autoZero"/>
        <c:crossBetween val="between"/>
      </c:valAx>
      <c:valAx>
        <c:axId val="404967808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one"/>
        <c:spPr>
          <a:ln>
            <a:noFill/>
          </a:ln>
        </c:spPr>
        <c:crossAx val="404966976"/>
        <c:crosses val="max"/>
        <c:crossBetween val="between"/>
      </c:valAx>
      <c:catAx>
        <c:axId val="404966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496780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tr"/>
      <c:legendEntry>
        <c:idx val="6"/>
        <c:txPr>
          <a:bodyPr rot="0" vert="horz"/>
          <a:lstStyle/>
          <a:p>
            <a:pPr>
              <a:defRPr b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7"/>
        <c:delete val="1"/>
      </c:legendEntry>
      <c:layout>
        <c:manualLayout>
          <c:xMode val="edge"/>
          <c:yMode val="edge"/>
          <c:x val="0.60649745653054354"/>
          <c:y val="4.7335741250636568E-2"/>
          <c:w val="0.3935025434694564"/>
          <c:h val="0.3464136653361131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277735686459918E-3"/>
          <c:y val="0.38810700324298064"/>
          <c:w val="0.98983050569934106"/>
          <c:h val="0.521020467633531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italiano!$C$46</c:f>
              <c:strCache>
                <c:ptCount val="1"/>
                <c:pt idx="0">
                  <c:v>Volume stagione 2022/23</c:v>
                </c:pt>
              </c:strCache>
            </c:strRef>
          </c:tx>
          <c:spPr>
            <a:solidFill>
              <a:srgbClr val="93959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italiano!$A$49:$B$58</c:f>
              <c:strCache>
                <c:ptCount val="10"/>
                <c:pt idx="0">
                  <c:v>Set</c:v>
                </c:pt>
                <c:pt idx="1">
                  <c:v>Ott</c:v>
                </c:pt>
                <c:pt idx="2">
                  <c:v>Nov</c:v>
                </c:pt>
                <c:pt idx="3">
                  <c:v>Dic</c:v>
                </c:pt>
                <c:pt idx="4">
                  <c:v>Gen</c:v>
                </c:pt>
                <c:pt idx="5">
                  <c:v>Feb</c:v>
                </c:pt>
                <c:pt idx="6">
                  <c:v>Mar</c:v>
                </c:pt>
                <c:pt idx="7">
                  <c:v>Apr</c:v>
                </c:pt>
                <c:pt idx="8">
                  <c:v>Mag</c:v>
                </c:pt>
                <c:pt idx="9">
                  <c:v>Giu</c:v>
                </c:pt>
              </c:strCache>
            </c:strRef>
          </c:cat>
          <c:val>
            <c:numRef>
              <c:f>italiano!$C$49:$C$58</c:f>
              <c:numCache>
                <c:formatCode>General</c:formatCode>
                <c:ptCount val="10"/>
                <c:pt idx="0">
                  <c:v>1861</c:v>
                </c:pt>
                <c:pt idx="1">
                  <c:v>1933</c:v>
                </c:pt>
                <c:pt idx="2">
                  <c:v>2118</c:v>
                </c:pt>
                <c:pt idx="3">
                  <c:v>1750</c:v>
                </c:pt>
                <c:pt idx="4">
                  <c:v>1847</c:v>
                </c:pt>
                <c:pt idx="5">
                  <c:v>1784</c:v>
                </c:pt>
                <c:pt idx="6">
                  <c:v>2165</c:v>
                </c:pt>
                <c:pt idx="7">
                  <c:v>1847</c:v>
                </c:pt>
                <c:pt idx="8">
                  <c:v>1699</c:v>
                </c:pt>
                <c:pt idx="9">
                  <c:v>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0-413D-B061-9CF863292158}"/>
            </c:ext>
          </c:extLst>
        </c:ser>
        <c:ser>
          <c:idx val="1"/>
          <c:order val="1"/>
          <c:tx>
            <c:strRef>
              <c:f>italiano!$D$46</c:f>
              <c:strCache>
                <c:ptCount val="1"/>
                <c:pt idx="0">
                  <c:v>Volume stagione 2023/24</c:v>
                </c:pt>
              </c:strCache>
            </c:strRef>
          </c:tx>
          <c:spPr>
            <a:solidFill>
              <a:srgbClr val="A9D18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italiano!$A$49:$B$58</c:f>
              <c:strCache>
                <c:ptCount val="10"/>
                <c:pt idx="0">
                  <c:v>Set</c:v>
                </c:pt>
                <c:pt idx="1">
                  <c:v>Ott</c:v>
                </c:pt>
                <c:pt idx="2">
                  <c:v>Nov</c:v>
                </c:pt>
                <c:pt idx="3">
                  <c:v>Dic</c:v>
                </c:pt>
                <c:pt idx="4">
                  <c:v>Gen</c:v>
                </c:pt>
                <c:pt idx="5">
                  <c:v>Feb</c:v>
                </c:pt>
                <c:pt idx="6">
                  <c:v>Mar</c:v>
                </c:pt>
                <c:pt idx="7">
                  <c:v>Apr</c:v>
                </c:pt>
                <c:pt idx="8">
                  <c:v>Mag</c:v>
                </c:pt>
                <c:pt idx="9">
                  <c:v>Giu</c:v>
                </c:pt>
              </c:strCache>
            </c:strRef>
          </c:cat>
          <c:val>
            <c:numRef>
              <c:f>italiano!$D$49:$D$58</c:f>
              <c:numCache>
                <c:formatCode>General</c:formatCode>
                <c:ptCount val="10"/>
                <c:pt idx="0">
                  <c:v>2145</c:v>
                </c:pt>
                <c:pt idx="1">
                  <c:v>2029</c:v>
                </c:pt>
                <c:pt idx="2">
                  <c:v>1776</c:v>
                </c:pt>
                <c:pt idx="3">
                  <c:v>1464</c:v>
                </c:pt>
                <c:pt idx="4">
                  <c:v>1799</c:v>
                </c:pt>
                <c:pt idx="5">
                  <c:v>1889</c:v>
                </c:pt>
                <c:pt idx="6">
                  <c:v>1911</c:v>
                </c:pt>
                <c:pt idx="7">
                  <c:v>1866</c:v>
                </c:pt>
                <c:pt idx="8">
                  <c:v>1720</c:v>
                </c:pt>
                <c:pt idx="9">
                  <c:v>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20-413D-B061-9CF863292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lineChart>
        <c:grouping val="standard"/>
        <c:varyColors val="0"/>
        <c:ser>
          <c:idx val="2"/>
          <c:order val="2"/>
          <c:tx>
            <c:strRef>
              <c:f>italiano!$E$46</c:f>
              <c:strCache>
                <c:ptCount val="1"/>
                <c:pt idx="0">
                  <c:v>Prezzi stagione 2022/23</c:v>
                </c:pt>
              </c:strCache>
            </c:strRef>
          </c:tx>
          <c:spPr>
            <a:ln w="28575">
              <a:solidFill>
                <a:srgbClr val="939598"/>
              </a:solidFill>
            </a:ln>
          </c:spPr>
          <c:marker>
            <c:symbol val="none"/>
          </c:marker>
          <c:dLbls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20-413D-B061-9CF863292158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20-413D-B061-9CF8632921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italiano!$A$49:$B$58</c:f>
              <c:strCache>
                <c:ptCount val="10"/>
                <c:pt idx="0">
                  <c:v>Set</c:v>
                </c:pt>
                <c:pt idx="1">
                  <c:v>Ott</c:v>
                </c:pt>
                <c:pt idx="2">
                  <c:v>Nov</c:v>
                </c:pt>
                <c:pt idx="3">
                  <c:v>Dic</c:v>
                </c:pt>
                <c:pt idx="4">
                  <c:v>Gen</c:v>
                </c:pt>
                <c:pt idx="5">
                  <c:v>Feb</c:v>
                </c:pt>
                <c:pt idx="6">
                  <c:v>Mar</c:v>
                </c:pt>
                <c:pt idx="7">
                  <c:v>Apr</c:v>
                </c:pt>
                <c:pt idx="8">
                  <c:v>Mag</c:v>
                </c:pt>
                <c:pt idx="9">
                  <c:v>Giu</c:v>
                </c:pt>
              </c:strCache>
            </c:strRef>
          </c:cat>
          <c:val>
            <c:numRef>
              <c:f>italiano!$E$49:$E$58</c:f>
              <c:numCache>
                <c:formatCode>0.00</c:formatCode>
                <c:ptCount val="10"/>
                <c:pt idx="0">
                  <c:v>1.9763496363217059</c:v>
                </c:pt>
                <c:pt idx="1">
                  <c:v>1.9333028114448598</c:v>
                </c:pt>
                <c:pt idx="2">
                  <c:v>2.0170520416023829</c:v>
                </c:pt>
                <c:pt idx="3">
                  <c:v>2.1578584477975502</c:v>
                </c:pt>
                <c:pt idx="4">
                  <c:v>2.2362800745431448</c:v>
                </c:pt>
                <c:pt idx="5">
                  <c:v>2.2493429473093247</c:v>
                </c:pt>
                <c:pt idx="6">
                  <c:v>2.1971871825981797</c:v>
                </c:pt>
                <c:pt idx="7">
                  <c:v>2.2675033071282784</c:v>
                </c:pt>
                <c:pt idx="8">
                  <c:v>2.2950191787539937</c:v>
                </c:pt>
                <c:pt idx="9">
                  <c:v>2.3815124243664538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20-413D-B061-9CF863292158}"/>
            </c:ext>
          </c:extLst>
        </c:ser>
        <c:ser>
          <c:idx val="3"/>
          <c:order val="3"/>
          <c:tx>
            <c:strRef>
              <c:f>italiano!$F$46</c:f>
              <c:strCache>
                <c:ptCount val="1"/>
                <c:pt idx="0">
                  <c:v>Prezzi stagione 2023/24</c:v>
                </c:pt>
              </c:strCache>
            </c:strRef>
          </c:tx>
          <c:spPr>
            <a:ln w="28575">
              <a:solidFill>
                <a:srgbClr val="A9D18E"/>
              </a:solidFill>
            </a:ln>
          </c:spPr>
          <c:marker>
            <c:symbol val="none"/>
          </c:marker>
          <c:dLbls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20-413D-B061-9CF863292158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20-413D-B061-9CF863292158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italiano!$A$49:$B$58</c:f>
              <c:strCache>
                <c:ptCount val="10"/>
                <c:pt idx="0">
                  <c:v>Set</c:v>
                </c:pt>
                <c:pt idx="1">
                  <c:v>Ott</c:v>
                </c:pt>
                <c:pt idx="2">
                  <c:v>Nov</c:v>
                </c:pt>
                <c:pt idx="3">
                  <c:v>Dic</c:v>
                </c:pt>
                <c:pt idx="4">
                  <c:v>Gen</c:v>
                </c:pt>
                <c:pt idx="5">
                  <c:v>Feb</c:v>
                </c:pt>
                <c:pt idx="6">
                  <c:v>Mar</c:v>
                </c:pt>
                <c:pt idx="7">
                  <c:v>Apr</c:v>
                </c:pt>
                <c:pt idx="8">
                  <c:v>Mag</c:v>
                </c:pt>
                <c:pt idx="9">
                  <c:v>Giu</c:v>
                </c:pt>
              </c:strCache>
            </c:strRef>
          </c:cat>
          <c:val>
            <c:numRef>
              <c:f>italiano!$F$49:$F$58</c:f>
              <c:numCache>
                <c:formatCode>0.00</c:formatCode>
                <c:ptCount val="10"/>
                <c:pt idx="0">
                  <c:v>2.1543446901395082</c:v>
                </c:pt>
                <c:pt idx="1">
                  <c:v>2.1280980792298227</c:v>
                </c:pt>
                <c:pt idx="2">
                  <c:v>2.2031198813081678</c:v>
                </c:pt>
                <c:pt idx="3">
                  <c:v>2.2589587647883946</c:v>
                </c:pt>
                <c:pt idx="4">
                  <c:v>2.2894097579466073</c:v>
                </c:pt>
                <c:pt idx="5">
                  <c:v>2.3199849656038736</c:v>
                </c:pt>
                <c:pt idx="6">
                  <c:v>2.2786499717325386</c:v>
                </c:pt>
                <c:pt idx="7">
                  <c:v>2.3272390187291241</c:v>
                </c:pt>
                <c:pt idx="8">
                  <c:v>2.2746609058538025</c:v>
                </c:pt>
                <c:pt idx="9">
                  <c:v>2.1816426083141951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020-413D-B061-9CF863292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375040"/>
        <c:axId val="755373728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420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1030737584"/>
        <c:crosses val="autoZero"/>
        <c:crossBetween val="between"/>
        <c:majorUnit val="100"/>
      </c:valAx>
      <c:valAx>
        <c:axId val="755373728"/>
        <c:scaling>
          <c:orientation val="minMax"/>
          <c:max val="2.5"/>
          <c:min val="0"/>
        </c:scaling>
        <c:delete val="0"/>
        <c:axPos val="r"/>
        <c:numFmt formatCode="0.00" sourceLinked="1"/>
        <c:majorTickMark val="out"/>
        <c:minorTickMark val="none"/>
        <c:tickLblPos val="none"/>
        <c:spPr>
          <a:ln>
            <a:noFill/>
          </a:ln>
        </c:spPr>
        <c:crossAx val="755375040"/>
        <c:crosses val="max"/>
        <c:crossBetween val="between"/>
      </c:valAx>
      <c:catAx>
        <c:axId val="75537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537372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0.17042734168663831"/>
          <c:y val="0.15889093294729648"/>
          <c:w val="0.70057667162601867"/>
          <c:h val="0.13739634686391106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emf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334250" y="13563600"/>
    <xdr:ext cx="6130800" cy="4557930"/>
    <xdr:grpSp>
      <xdr:nvGrpSpPr>
        <xdr:cNvPr id="2" name="Gruppieren 27">
          <a:extLst>
            <a:ext uri="{FF2B5EF4-FFF2-40B4-BE49-F238E27FC236}">
              <a16:creationId xmlns:a16="http://schemas.microsoft.com/office/drawing/2014/main" id="{95342AAD-CC86-44F1-858E-3CFAA4EAA90A}"/>
            </a:ext>
          </a:extLst>
        </xdr:cNvPr>
        <xdr:cNvGrpSpPr/>
      </xdr:nvGrpSpPr>
      <xdr:grpSpPr>
        <a:xfrm>
          <a:off x="7334250" y="13563600"/>
          <a:ext cx="6130800" cy="4557930"/>
          <a:chOff x="711200" y="326730"/>
          <a:chExt cx="5872109" cy="5756130"/>
        </a:xfrm>
      </xdr:grpSpPr>
      <xdr:graphicFrame macro="">
        <xdr:nvGraphicFramePr>
          <xdr:cNvPr id="3" name="Diagramm 28">
            <a:extLst>
              <a:ext uri="{FF2B5EF4-FFF2-40B4-BE49-F238E27FC236}">
                <a16:creationId xmlns:a16="http://schemas.microsoft.com/office/drawing/2014/main" id="{08461CE6-D996-41EE-BA4C-927FB1ECD692}"/>
              </a:ext>
            </a:extLst>
          </xdr:cNvPr>
          <xdr:cNvGraphicFramePr>
            <a:graphicFrameLocks/>
          </xdr:cNvGraphicFramePr>
        </xdr:nvGraphicFramePr>
        <xdr:xfrm>
          <a:off x="711200" y="715882"/>
          <a:ext cx="5866033" cy="490429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4" name="Gruppieren 29">
            <a:extLst>
              <a:ext uri="{FF2B5EF4-FFF2-40B4-BE49-F238E27FC236}">
                <a16:creationId xmlns:a16="http://schemas.microsoft.com/office/drawing/2014/main" id="{95FF34A1-0961-42DB-866B-11D26BBCDBD5}"/>
              </a:ext>
            </a:extLst>
          </xdr:cNvPr>
          <xdr:cNvGrpSpPr/>
        </xdr:nvGrpSpPr>
        <xdr:grpSpPr>
          <a:xfrm>
            <a:off x="727070" y="326730"/>
            <a:ext cx="5819136" cy="1251099"/>
            <a:chOff x="727070" y="326730"/>
            <a:chExt cx="5819136" cy="1251099"/>
          </a:xfrm>
        </xdr:grpSpPr>
        <xdr:sp macro="" textlink="">
          <xdr:nvSpPr>
            <xdr:cNvPr id="6" name="Textfeld 1">
              <a:extLst>
                <a:ext uri="{FF2B5EF4-FFF2-40B4-BE49-F238E27FC236}">
                  <a16:creationId xmlns:a16="http://schemas.microsoft.com/office/drawing/2014/main" id="{89E81177-EB46-4D26-80E8-C46A1643A5C8}"/>
                </a:ext>
              </a:extLst>
            </xdr:cNvPr>
            <xdr:cNvSpPr txBox="1"/>
          </xdr:nvSpPr>
          <xdr:spPr>
            <a:xfrm>
              <a:off x="727072" y="326730"/>
              <a:ext cx="5819134" cy="1251099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MELE GOLDEN DELICIOUS DA TAVOLA CAT. I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chemeClr val="accent3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Prezzi e volumi di vendita della merce svizzera nel commercio all'ingrosso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Volumi in tonnellate, prezzi per la merce sfusa in CHF/kg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2022..2024</a:t>
              </a:r>
            </a:p>
          </xdr:txBody>
        </xdr:sp>
        <xdr:cxnSp macro="">
          <xdr:nvCxnSpPr>
            <xdr:cNvPr id="7" name="Gerader Verbinder 32">
              <a:extLst>
                <a:ext uri="{FF2B5EF4-FFF2-40B4-BE49-F238E27FC236}">
                  <a16:creationId xmlns:a16="http://schemas.microsoft.com/office/drawing/2014/main" id="{1FDE8B6F-99A0-4EF9-AE7C-8A3BF404CC0E}"/>
                </a:ext>
              </a:extLst>
            </xdr:cNvPr>
            <xdr:cNvCxnSpPr/>
          </xdr:nvCxnSpPr>
          <xdr:spPr>
            <a:xfrm>
              <a:off x="727070" y="328925"/>
              <a:ext cx="453148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" name="Textfeld 2">
            <a:extLst>
              <a:ext uri="{FF2B5EF4-FFF2-40B4-BE49-F238E27FC236}">
                <a16:creationId xmlns:a16="http://schemas.microsoft.com/office/drawing/2014/main" id="{E1150354-3782-4659-A8A2-C8A44A077F50}"/>
              </a:ext>
            </a:extLst>
          </xdr:cNvPr>
          <xdr:cNvSpPr txBox="1"/>
        </xdr:nvSpPr>
        <xdr:spPr>
          <a:xfrm>
            <a:off x="733723" y="5741661"/>
            <a:ext cx="5849586" cy="3411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Fonti: UFAG, Settore Analisi del mercato; SWISSCOFEL </a:t>
            </a:r>
          </a:p>
        </xdr:txBody>
      </xdr:sp>
    </xdr:grpSp>
    <xdr:clientData/>
  </xdr:absoluteAnchor>
  <xdr:absoluteAnchor>
    <xdr:pos x="19050" y="19050"/>
    <xdr:ext cx="5099824" cy="683625"/>
    <xdr:pic>
      <xdr:nvPicPr>
        <xdr:cNvPr id="8" name="Grafik 7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2E24A9A3-3700-42D3-9674-FDA0F8DCE687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19050" y="19050"/>
          <a:ext cx="5099824" cy="683625"/>
        </a:xfrm>
        <a:prstGeom prst="rect">
          <a:avLst/>
        </a:prstGeom>
        <a:noFill/>
        <a:ln>
          <a:noFill/>
        </a:ln>
      </xdr:spPr>
    </xdr:pic>
    <xdr:clientData/>
  </xdr:absoluteAnchor>
  <xdr:absoluteAnchor>
    <xdr:pos x="38100" y="1162050"/>
    <xdr:ext cx="671844" cy="0"/>
    <xdr:cxnSp macro="">
      <xdr:nvCxnSpPr>
        <xdr:cNvPr id="9" name="Gerader Verbinder 8">
          <a:extLst>
            <a:ext uri="{FF2B5EF4-FFF2-40B4-BE49-F238E27FC236}">
              <a16:creationId xmlns:a16="http://schemas.microsoft.com/office/drawing/2014/main" id="{B012C99F-3D0B-4725-A57E-81A59A313C2B}"/>
            </a:ext>
          </a:extLst>
        </xdr:cNvPr>
        <xdr:cNvCxnSpPr/>
      </xdr:nvCxnSpPr>
      <xdr:spPr>
        <a:xfrm>
          <a:off x="38100" y="1162050"/>
          <a:ext cx="671844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absoluteAnchor>
  <xdr:absoluteAnchor>
    <xdr:pos x="7334249" y="2209800"/>
    <xdr:ext cx="6130800" cy="5318780"/>
    <xdr:grpSp>
      <xdr:nvGrpSpPr>
        <xdr:cNvPr id="10" name="Gruppieren 9">
          <a:extLst>
            <a:ext uri="{FF2B5EF4-FFF2-40B4-BE49-F238E27FC236}">
              <a16:creationId xmlns:a16="http://schemas.microsoft.com/office/drawing/2014/main" id="{ACAE6C05-2E7E-4F41-B623-E5F0DD71F3CD}"/>
            </a:ext>
          </a:extLst>
        </xdr:cNvPr>
        <xdr:cNvGrpSpPr/>
      </xdr:nvGrpSpPr>
      <xdr:grpSpPr>
        <a:xfrm>
          <a:off x="7334249" y="2209800"/>
          <a:ext cx="6130800" cy="5318780"/>
          <a:chOff x="711198" y="335848"/>
          <a:chExt cx="5871657" cy="6848273"/>
        </a:xfrm>
      </xdr:grpSpPr>
      <xdr:graphicFrame macro="">
        <xdr:nvGraphicFramePr>
          <xdr:cNvPr id="11" name="Diagramm 10">
            <a:extLst>
              <a:ext uri="{FF2B5EF4-FFF2-40B4-BE49-F238E27FC236}">
                <a16:creationId xmlns:a16="http://schemas.microsoft.com/office/drawing/2014/main" id="{5C974274-433F-4F8F-9A96-1CAAEBB94BD6}"/>
              </a:ext>
            </a:extLst>
          </xdr:cNvPr>
          <xdr:cNvGraphicFramePr>
            <a:graphicFrameLocks/>
          </xdr:cNvGraphicFramePr>
        </xdr:nvGraphicFramePr>
        <xdr:xfrm>
          <a:off x="711199" y="335848"/>
          <a:ext cx="5871656" cy="6563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pSp>
        <xdr:nvGrpSpPr>
          <xdr:cNvPr id="12" name="Gruppieren 11">
            <a:extLst>
              <a:ext uri="{FF2B5EF4-FFF2-40B4-BE49-F238E27FC236}">
                <a16:creationId xmlns:a16="http://schemas.microsoft.com/office/drawing/2014/main" id="{BE15E286-E53F-4040-A7F6-829429CF3E00}"/>
              </a:ext>
            </a:extLst>
          </xdr:cNvPr>
          <xdr:cNvGrpSpPr/>
        </xdr:nvGrpSpPr>
        <xdr:grpSpPr>
          <a:xfrm>
            <a:off x="711198" y="355510"/>
            <a:ext cx="5787938" cy="1515601"/>
            <a:chOff x="711198" y="355510"/>
            <a:chExt cx="5787938" cy="1515601"/>
          </a:xfrm>
        </xdr:grpSpPr>
        <xdr:sp macro="" textlink="">
          <xdr:nvSpPr>
            <xdr:cNvPr id="14" name="Textfeld 1">
              <a:extLst>
                <a:ext uri="{FF2B5EF4-FFF2-40B4-BE49-F238E27FC236}">
                  <a16:creationId xmlns:a16="http://schemas.microsoft.com/office/drawing/2014/main" id="{FF725FE2-9220-4B31-A720-799470D32347}"/>
                </a:ext>
              </a:extLst>
            </xdr:cNvPr>
            <xdr:cNvSpPr txBox="1"/>
          </xdr:nvSpPr>
          <xdr:spPr>
            <a:xfrm>
              <a:off x="711198" y="365765"/>
              <a:ext cx="5787938" cy="1505346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MELE SVIZZERE (INCL. BIO)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chemeClr val="accent3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Volumi di vendita dei detentori di scorte svizzeri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in tonnellate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2023..2024 (semestre)</a:t>
              </a:r>
            </a:p>
          </xdr:txBody>
        </xdr:sp>
        <xdr:cxnSp macro="">
          <xdr:nvCxnSpPr>
            <xdr:cNvPr id="15" name="Gerader Verbinder 14">
              <a:extLst>
                <a:ext uri="{FF2B5EF4-FFF2-40B4-BE49-F238E27FC236}">
                  <a16:creationId xmlns:a16="http://schemas.microsoft.com/office/drawing/2014/main" id="{0D9946B2-EAD2-4278-A9AC-84420C2051E5}"/>
                </a:ext>
              </a:extLst>
            </xdr:cNvPr>
            <xdr:cNvCxnSpPr/>
          </xdr:nvCxnSpPr>
          <xdr:spPr>
            <a:xfrm>
              <a:off x="711198" y="355510"/>
              <a:ext cx="453066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3" name="Textfeld 2">
            <a:extLst>
              <a:ext uri="{FF2B5EF4-FFF2-40B4-BE49-F238E27FC236}">
                <a16:creationId xmlns:a16="http://schemas.microsoft.com/office/drawing/2014/main" id="{B8A4D7B4-CE7E-491E-8DE8-92BC68430835}"/>
              </a:ext>
            </a:extLst>
          </xdr:cNvPr>
          <xdr:cNvSpPr txBox="1"/>
        </xdr:nvSpPr>
        <xdr:spPr>
          <a:xfrm>
            <a:off x="711199" y="6992003"/>
            <a:ext cx="5849587" cy="1921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Fonti: UFAG, Settore Analisi del mercato; SWISSCOFEL</a:t>
            </a:r>
          </a:p>
        </xdr:txBody>
      </xdr:sp>
    </xdr:grpSp>
    <xdr:clientData/>
  </xdr:absoluteAnchor>
  <xdr:absoluteAnchor>
    <xdr:pos x="7334249" y="8315325"/>
    <xdr:ext cx="6130800" cy="4460957"/>
    <xdr:grpSp>
      <xdr:nvGrpSpPr>
        <xdr:cNvPr id="16" name="Gruppieren 27">
          <a:extLst>
            <a:ext uri="{FF2B5EF4-FFF2-40B4-BE49-F238E27FC236}">
              <a16:creationId xmlns:a16="http://schemas.microsoft.com/office/drawing/2014/main" id="{F5796F57-83C2-4CAD-AA1A-D2653C0B4D4A}"/>
            </a:ext>
          </a:extLst>
        </xdr:cNvPr>
        <xdr:cNvGrpSpPr/>
      </xdr:nvGrpSpPr>
      <xdr:grpSpPr>
        <a:xfrm>
          <a:off x="7334249" y="8315325"/>
          <a:ext cx="6130800" cy="4460957"/>
          <a:chOff x="711200" y="326730"/>
          <a:chExt cx="5872109" cy="5756130"/>
        </a:xfrm>
      </xdr:grpSpPr>
      <xdr:graphicFrame macro="">
        <xdr:nvGraphicFramePr>
          <xdr:cNvPr id="17" name="Diagramm 28">
            <a:extLst>
              <a:ext uri="{FF2B5EF4-FFF2-40B4-BE49-F238E27FC236}">
                <a16:creationId xmlns:a16="http://schemas.microsoft.com/office/drawing/2014/main" id="{3204C132-3BFB-4B99-8ABF-8A3CE75BF919}"/>
              </a:ext>
            </a:extLst>
          </xdr:cNvPr>
          <xdr:cNvGraphicFramePr>
            <a:graphicFrameLocks/>
          </xdr:cNvGraphicFramePr>
        </xdr:nvGraphicFramePr>
        <xdr:xfrm>
          <a:off x="711200" y="715882"/>
          <a:ext cx="5866033" cy="490429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pSp>
        <xdr:nvGrpSpPr>
          <xdr:cNvPr id="18" name="Gruppieren 29">
            <a:extLst>
              <a:ext uri="{FF2B5EF4-FFF2-40B4-BE49-F238E27FC236}">
                <a16:creationId xmlns:a16="http://schemas.microsoft.com/office/drawing/2014/main" id="{15F8773E-E218-4382-AF7C-EE54832E816B}"/>
              </a:ext>
            </a:extLst>
          </xdr:cNvPr>
          <xdr:cNvGrpSpPr/>
        </xdr:nvGrpSpPr>
        <xdr:grpSpPr>
          <a:xfrm>
            <a:off x="727070" y="326730"/>
            <a:ext cx="5819136" cy="1251099"/>
            <a:chOff x="727070" y="326730"/>
            <a:chExt cx="5819136" cy="1251099"/>
          </a:xfrm>
        </xdr:grpSpPr>
        <xdr:sp macro="" textlink="">
          <xdr:nvSpPr>
            <xdr:cNvPr id="20" name="Textfeld 1">
              <a:extLst>
                <a:ext uri="{FF2B5EF4-FFF2-40B4-BE49-F238E27FC236}">
                  <a16:creationId xmlns:a16="http://schemas.microsoft.com/office/drawing/2014/main" id="{F982DE94-D02F-4A79-8A0F-42CB491374B2}"/>
                </a:ext>
              </a:extLst>
            </xdr:cNvPr>
            <xdr:cNvSpPr txBox="1"/>
          </xdr:nvSpPr>
          <xdr:spPr>
            <a:xfrm>
              <a:off x="727072" y="326730"/>
              <a:ext cx="5819134" cy="1251099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MELE GALA DA TAVOLA CAT. I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chemeClr val="accent3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Prezzi e volumi di vendita della merce svizzera nel commercio all'ingrosso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Volumi in tonnellate, prezzi per la merce sfusa in CHF/kg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2022..2024</a:t>
              </a:r>
            </a:p>
          </xdr:txBody>
        </xdr:sp>
        <xdr:cxnSp macro="">
          <xdr:nvCxnSpPr>
            <xdr:cNvPr id="21" name="Gerader Verbinder 32">
              <a:extLst>
                <a:ext uri="{FF2B5EF4-FFF2-40B4-BE49-F238E27FC236}">
                  <a16:creationId xmlns:a16="http://schemas.microsoft.com/office/drawing/2014/main" id="{410F79A2-D820-4FB0-A430-5B4AC0505A77}"/>
                </a:ext>
              </a:extLst>
            </xdr:cNvPr>
            <xdr:cNvCxnSpPr/>
          </xdr:nvCxnSpPr>
          <xdr:spPr>
            <a:xfrm>
              <a:off x="727070" y="328925"/>
              <a:ext cx="453148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9" name="Textfeld 2">
            <a:extLst>
              <a:ext uri="{FF2B5EF4-FFF2-40B4-BE49-F238E27FC236}">
                <a16:creationId xmlns:a16="http://schemas.microsoft.com/office/drawing/2014/main" id="{DDF3C65E-9C54-42D2-86FD-BEDAEF493850}"/>
              </a:ext>
            </a:extLst>
          </xdr:cNvPr>
          <xdr:cNvSpPr txBox="1"/>
        </xdr:nvSpPr>
        <xdr:spPr>
          <a:xfrm>
            <a:off x="733723" y="5741661"/>
            <a:ext cx="5849586" cy="3411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Fonti: UFAG, Settore Analisi del mercato; SWISSCOFEL </a:t>
            </a:r>
          </a:p>
        </xdr:txBody>
      </xdr:sp>
    </xdr:grpSp>
    <xdr:clientData/>
  </xdr:absoluteAnchor>
</xdr:wsDr>
</file>

<file path=xl/theme/theme1.xml><?xml version="1.0" encoding="utf-8"?>
<a:theme xmlns:a="http://schemas.openxmlformats.org/drawingml/2006/main" name="Office">
  <a:themeElements>
    <a:clrScheme name="Farben Früchte &amp; Gemüse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A9D18E"/>
      </a:accent1>
      <a:accent2>
        <a:srgbClr val="C5E0B2"/>
      </a:accent2>
      <a:accent3>
        <a:srgbClr val="94B591"/>
      </a:accent3>
      <a:accent4>
        <a:srgbClr val="7C9E78"/>
      </a:accent4>
      <a:accent5>
        <a:srgbClr val="61775E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A567E-0CEF-496E-AD43-912F5DB4E3AA}">
  <sheetPr>
    <tabColor theme="8"/>
  </sheetPr>
  <dimension ref="A4:I86"/>
  <sheetViews>
    <sheetView tabSelected="1" workbookViewId="0">
      <selection activeCell="H4" sqref="H4"/>
    </sheetView>
  </sheetViews>
  <sheetFormatPr baseColWidth="10" defaultColWidth="11.42578125" defaultRowHeight="15"/>
  <cols>
    <col min="1" max="1" width="45.7109375" style="6" customWidth="1"/>
    <col min="2" max="16384" width="11.42578125" style="6"/>
  </cols>
  <sheetData>
    <row r="4" spans="1:9" ht="15.75">
      <c r="H4" s="9" t="s">
        <v>23</v>
      </c>
    </row>
    <row r="5" spans="1:9" ht="15.75">
      <c r="H5" s="10" t="s">
        <v>24</v>
      </c>
    </row>
    <row r="7" spans="1:9" ht="20.25">
      <c r="A7" s="19" t="s">
        <v>35</v>
      </c>
      <c r="B7" s="19"/>
      <c r="C7" s="19"/>
      <c r="D7" s="19"/>
      <c r="E7" s="19"/>
      <c r="F7" s="19"/>
      <c r="G7" s="19"/>
    </row>
    <row r="8" spans="1:9" ht="18">
      <c r="A8" s="20" t="s">
        <v>34</v>
      </c>
      <c r="B8" s="20"/>
      <c r="C8" s="1"/>
      <c r="D8" s="1"/>
      <c r="E8" s="1"/>
      <c r="F8" s="1"/>
      <c r="G8" s="1"/>
    </row>
    <row r="11" spans="1:9" s="1" customFormat="1">
      <c r="A11" s="12" t="s">
        <v>33</v>
      </c>
    </row>
    <row r="12" spans="1:9" s="1" customFormat="1" ht="3" customHeight="1">
      <c r="A12" s="2"/>
      <c r="B12" s="2"/>
      <c r="C12" s="2"/>
      <c r="D12" s="2"/>
      <c r="E12" s="6"/>
      <c r="F12" s="6"/>
      <c r="G12" s="6"/>
      <c r="H12" s="6"/>
      <c r="I12" s="6"/>
    </row>
    <row r="13" spans="1:9" s="1" customFormat="1">
      <c r="A13" s="3" t="s">
        <v>15</v>
      </c>
      <c r="B13" s="3" t="s">
        <v>16</v>
      </c>
      <c r="C13" s="3" t="s">
        <v>17</v>
      </c>
      <c r="D13" s="3" t="s">
        <v>36</v>
      </c>
    </row>
    <row r="14" spans="1:9" s="1" customFormat="1">
      <c r="A14" s="1" t="s">
        <v>18</v>
      </c>
      <c r="B14" s="11">
        <v>14730</v>
      </c>
      <c r="C14" s="11">
        <v>11576</v>
      </c>
      <c r="D14" s="11">
        <v>14241</v>
      </c>
      <c r="E14" s="6"/>
      <c r="F14" s="6"/>
      <c r="G14" s="6"/>
      <c r="H14" s="6"/>
      <c r="I14" s="6"/>
    </row>
    <row r="15" spans="1:9" s="1" customFormat="1" ht="14.25">
      <c r="A15" s="1" t="s">
        <v>19</v>
      </c>
      <c r="B15" s="11">
        <v>5912</v>
      </c>
      <c r="C15" s="11">
        <v>5250</v>
      </c>
      <c r="D15" s="11">
        <v>5346</v>
      </c>
    </row>
    <row r="16" spans="1:9" s="1" customFormat="1">
      <c r="A16" s="1" t="s">
        <v>20</v>
      </c>
      <c r="B16" s="11">
        <v>7246</v>
      </c>
      <c r="C16" s="11">
        <v>2275</v>
      </c>
      <c r="D16" s="11">
        <v>7883</v>
      </c>
      <c r="E16" s="6"/>
      <c r="F16" s="6"/>
      <c r="G16" s="6"/>
      <c r="H16" s="6"/>
      <c r="I16" s="6"/>
    </row>
    <row r="17" spans="1:9" s="1" customFormat="1" ht="14.25">
      <c r="A17" s="1" t="s">
        <v>21</v>
      </c>
      <c r="B17" s="11">
        <v>7940</v>
      </c>
      <c r="C17" s="11">
        <v>4754</v>
      </c>
      <c r="D17" s="11">
        <v>7927</v>
      </c>
    </row>
    <row r="18" spans="1:9" s="1" customFormat="1">
      <c r="A18" s="1" t="s">
        <v>32</v>
      </c>
      <c r="B18" s="11">
        <v>10390</v>
      </c>
      <c r="C18" s="11">
        <v>9295</v>
      </c>
      <c r="D18" s="11">
        <v>8151</v>
      </c>
      <c r="E18" s="6"/>
      <c r="F18" s="6"/>
      <c r="G18" s="6"/>
      <c r="H18" s="6"/>
      <c r="I18" s="6"/>
    </row>
    <row r="19" spans="1:9" s="1" customFormat="1" ht="14.25">
      <c r="A19" s="1" t="s">
        <v>31</v>
      </c>
      <c r="B19" s="11">
        <v>1078</v>
      </c>
      <c r="C19" s="11">
        <v>1142</v>
      </c>
      <c r="D19" s="11">
        <v>801</v>
      </c>
    </row>
    <row r="20" spans="1:9" s="1" customFormat="1">
      <c r="A20" s="1" t="s">
        <v>30</v>
      </c>
      <c r="B20" s="11">
        <v>1949</v>
      </c>
      <c r="C20" s="11">
        <v>5761</v>
      </c>
      <c r="D20" s="11">
        <v>2082</v>
      </c>
      <c r="E20" s="6"/>
      <c r="F20" s="6"/>
      <c r="G20" s="6"/>
      <c r="H20" s="6"/>
      <c r="I20" s="6"/>
    </row>
    <row r="21" spans="1:9" s="1" customFormat="1">
      <c r="A21" s="14" t="s">
        <v>22</v>
      </c>
      <c r="B21" s="15">
        <f>SUM(B14:B20)</f>
        <v>49245</v>
      </c>
      <c r="C21" s="15">
        <f>SUM(C14:C20)</f>
        <v>40053</v>
      </c>
      <c r="D21" s="15">
        <f>SUM(D14:D20)</f>
        <v>46431</v>
      </c>
    </row>
    <row r="44" spans="1:9" s="1" customFormat="1">
      <c r="A44" s="12" t="s">
        <v>29</v>
      </c>
    </row>
    <row r="45" spans="1:9" s="1" customFormat="1" ht="3" customHeight="1">
      <c r="A45" s="2"/>
      <c r="B45" s="2"/>
      <c r="C45" s="13"/>
      <c r="D45" s="13"/>
      <c r="E45" s="13"/>
      <c r="F45" s="13"/>
      <c r="G45" s="6"/>
      <c r="H45" s="6"/>
      <c r="I45" s="6"/>
    </row>
    <row r="46" spans="1:9" s="1" customFormat="1" ht="45">
      <c r="A46" s="3"/>
      <c r="B46" s="3"/>
      <c r="C46" s="8" t="s">
        <v>25</v>
      </c>
      <c r="D46" s="8" t="s">
        <v>0</v>
      </c>
      <c r="E46" s="8" t="s">
        <v>1</v>
      </c>
      <c r="F46" s="8" t="s">
        <v>2</v>
      </c>
    </row>
    <row r="47" spans="1:9">
      <c r="A47" s="1"/>
      <c r="B47" s="5" t="s">
        <v>3</v>
      </c>
      <c r="C47" s="1"/>
      <c r="D47" s="1">
        <v>197</v>
      </c>
      <c r="E47" s="4"/>
      <c r="F47" s="4"/>
    </row>
    <row r="48" spans="1:9">
      <c r="A48" s="1"/>
      <c r="B48" s="5" t="s">
        <v>4</v>
      </c>
      <c r="C48" s="1"/>
      <c r="D48" s="1">
        <v>640</v>
      </c>
      <c r="E48" s="4"/>
      <c r="F48" s="4">
        <v>2.2796058859676798</v>
      </c>
    </row>
    <row r="49" spans="1:6">
      <c r="A49" s="1"/>
      <c r="B49" s="5" t="s">
        <v>5</v>
      </c>
      <c r="C49" s="1">
        <v>1861</v>
      </c>
      <c r="D49" s="1">
        <v>2145</v>
      </c>
      <c r="E49" s="4">
        <v>1.9763496363217059</v>
      </c>
      <c r="F49" s="4">
        <v>2.1543446901395082</v>
      </c>
    </row>
    <row r="50" spans="1:6">
      <c r="A50" s="1"/>
      <c r="B50" s="5" t="s">
        <v>6</v>
      </c>
      <c r="C50" s="1">
        <v>1933</v>
      </c>
      <c r="D50" s="1">
        <v>2029</v>
      </c>
      <c r="E50" s="4">
        <v>1.9333028114448598</v>
      </c>
      <c r="F50" s="4">
        <v>2.1280980792298227</v>
      </c>
    </row>
    <row r="51" spans="1:6">
      <c r="A51" s="1"/>
      <c r="B51" s="5" t="s">
        <v>7</v>
      </c>
      <c r="C51" s="1">
        <v>2118</v>
      </c>
      <c r="D51" s="1">
        <v>1776</v>
      </c>
      <c r="E51" s="4">
        <v>2.0170520416023829</v>
      </c>
      <c r="F51" s="4">
        <v>2.2031198813081678</v>
      </c>
    </row>
    <row r="52" spans="1:6">
      <c r="A52" s="1"/>
      <c r="B52" s="5" t="s">
        <v>8</v>
      </c>
      <c r="C52" s="1">
        <v>1750</v>
      </c>
      <c r="D52" s="1">
        <v>1464</v>
      </c>
      <c r="E52" s="4">
        <v>2.1578584477975502</v>
      </c>
      <c r="F52" s="4">
        <v>2.2589587647883946</v>
      </c>
    </row>
    <row r="53" spans="1:6">
      <c r="A53" s="1"/>
      <c r="B53" s="5" t="s">
        <v>9</v>
      </c>
      <c r="C53" s="1">
        <v>1847</v>
      </c>
      <c r="D53" s="1">
        <v>1799</v>
      </c>
      <c r="E53" s="4">
        <v>2.2362800745431448</v>
      </c>
      <c r="F53" s="4">
        <v>2.2894097579466073</v>
      </c>
    </row>
    <row r="54" spans="1:6">
      <c r="A54" s="1"/>
      <c r="B54" s="5" t="s">
        <v>10</v>
      </c>
      <c r="C54" s="1">
        <v>1784</v>
      </c>
      <c r="D54" s="1">
        <v>1889</v>
      </c>
      <c r="E54" s="4">
        <v>2.2493429473093247</v>
      </c>
      <c r="F54" s="4">
        <v>2.3199849656038736</v>
      </c>
    </row>
    <row r="55" spans="1:6">
      <c r="A55" s="1"/>
      <c r="B55" s="5" t="s">
        <v>11</v>
      </c>
      <c r="C55" s="1">
        <v>2165</v>
      </c>
      <c r="D55" s="1">
        <v>1911</v>
      </c>
      <c r="E55" s="4">
        <v>2.1971871825981797</v>
      </c>
      <c r="F55" s="4">
        <v>2.2786499717325386</v>
      </c>
    </row>
    <row r="56" spans="1:6">
      <c r="A56" s="1"/>
      <c r="B56" s="5" t="s">
        <v>12</v>
      </c>
      <c r="C56" s="1">
        <v>1847</v>
      </c>
      <c r="D56" s="1">
        <v>1866</v>
      </c>
      <c r="E56" s="4">
        <v>2.2675033071282784</v>
      </c>
      <c r="F56" s="4">
        <v>2.3272390187291241</v>
      </c>
    </row>
    <row r="57" spans="1:6">
      <c r="A57" s="1"/>
      <c r="B57" s="5" t="s">
        <v>13</v>
      </c>
      <c r="C57" s="1">
        <v>1699</v>
      </c>
      <c r="D57" s="1">
        <v>1720</v>
      </c>
      <c r="E57" s="4">
        <v>2.2950191787539937</v>
      </c>
      <c r="F57" s="4">
        <v>2.2746609058538025</v>
      </c>
    </row>
    <row r="58" spans="1:6">
      <c r="A58" s="1"/>
      <c r="B58" s="5" t="s">
        <v>14</v>
      </c>
      <c r="C58" s="1">
        <v>1263</v>
      </c>
      <c r="D58" s="1">
        <v>1516</v>
      </c>
      <c r="E58" s="4">
        <v>2.3815124243664538</v>
      </c>
      <c r="F58" s="4">
        <v>2.1816426083141951</v>
      </c>
    </row>
    <row r="59" spans="1:6">
      <c r="A59" s="14"/>
      <c r="B59" s="17" t="s">
        <v>27</v>
      </c>
      <c r="C59" s="14">
        <f>SUM(C49:C58)</f>
        <v>18267</v>
      </c>
      <c r="D59" s="14">
        <f>SUM(D49:D58)</f>
        <v>18115</v>
      </c>
      <c r="E59" s="18">
        <f>SUMPRODUCT(C49:C58,E49:E58)/SUM(C49:C58)</f>
        <v>2.1601107607394234</v>
      </c>
      <c r="F59" s="18">
        <f>SUMPRODUCT(D49:D58,F49:F58)/SUM(D49:D58)</f>
        <v>2.2399586925605313</v>
      </c>
    </row>
    <row r="60" spans="1:6">
      <c r="A60" s="14"/>
      <c r="B60" s="17" t="s">
        <v>26</v>
      </c>
      <c r="C60" s="14"/>
      <c r="D60" s="16">
        <f>D59/C59-1</f>
        <v>-8.3210160398532462E-3</v>
      </c>
      <c r="E60" s="14"/>
      <c r="F60" s="16">
        <f>F59/E59-1</f>
        <v>3.6964739620007014E-2</v>
      </c>
    </row>
    <row r="70" spans="1:7">
      <c r="A70" s="7" t="s">
        <v>28</v>
      </c>
    </row>
    <row r="71" spans="1:7" s="1" customFormat="1" ht="3" customHeight="1">
      <c r="A71" s="2"/>
      <c r="B71" s="2"/>
      <c r="C71" s="2"/>
      <c r="D71" s="2"/>
      <c r="E71" s="2"/>
      <c r="F71" s="2"/>
      <c r="G71" s="6"/>
    </row>
    <row r="72" spans="1:7" s="1" customFormat="1" ht="45">
      <c r="A72" s="3"/>
      <c r="B72" s="3"/>
      <c r="C72" s="8" t="s">
        <v>25</v>
      </c>
      <c r="D72" s="8" t="s">
        <v>0</v>
      </c>
      <c r="E72" s="8" t="s">
        <v>1</v>
      </c>
      <c r="F72" s="8" t="s">
        <v>2</v>
      </c>
      <c r="G72" s="6"/>
    </row>
    <row r="73" spans="1:7">
      <c r="A73" s="1"/>
      <c r="B73" s="5" t="s">
        <v>3</v>
      </c>
      <c r="C73" s="1"/>
      <c r="D73" s="1">
        <v>539</v>
      </c>
      <c r="E73" s="4"/>
      <c r="F73" s="4">
        <v>1.9600871814523857</v>
      </c>
    </row>
    <row r="74" spans="1:7">
      <c r="A74" s="1"/>
      <c r="B74" s="5" t="s">
        <v>4</v>
      </c>
      <c r="C74" s="1"/>
      <c r="D74" s="1">
        <v>786</v>
      </c>
      <c r="E74" s="4"/>
      <c r="F74" s="4">
        <v>1.9955745525134567</v>
      </c>
    </row>
    <row r="75" spans="1:7">
      <c r="A75" s="1"/>
      <c r="B75" s="5" t="s">
        <v>5</v>
      </c>
      <c r="C75" s="1">
        <v>440</v>
      </c>
      <c r="D75" s="1">
        <v>504</v>
      </c>
      <c r="E75" s="4">
        <v>1.8848520940969551</v>
      </c>
      <c r="F75" s="4">
        <v>2.0375887145026921</v>
      </c>
    </row>
    <row r="76" spans="1:7">
      <c r="A76" s="1"/>
      <c r="B76" s="5" t="s">
        <v>6</v>
      </c>
      <c r="C76" s="1">
        <v>590</v>
      </c>
      <c r="D76" s="1">
        <v>630</v>
      </c>
      <c r="E76" s="4">
        <v>1.7872553608969868</v>
      </c>
      <c r="F76" s="4">
        <v>1.9309906368310468</v>
      </c>
    </row>
    <row r="77" spans="1:7">
      <c r="A77" s="1"/>
      <c r="B77" s="5" t="s">
        <v>7</v>
      </c>
      <c r="C77" s="1">
        <v>485</v>
      </c>
      <c r="D77" s="1">
        <v>564</v>
      </c>
      <c r="E77" s="4">
        <v>1.8291453260964372</v>
      </c>
      <c r="F77" s="4">
        <v>1.9747948197510463</v>
      </c>
    </row>
    <row r="78" spans="1:7">
      <c r="A78" s="1"/>
      <c r="B78" s="5" t="s">
        <v>8</v>
      </c>
      <c r="C78" s="1">
        <v>563</v>
      </c>
      <c r="D78" s="1">
        <v>424</v>
      </c>
      <c r="E78" s="4">
        <v>1.8868843820216494</v>
      </c>
      <c r="F78" s="4">
        <v>2.0458755083129265</v>
      </c>
    </row>
    <row r="79" spans="1:7">
      <c r="A79" s="1"/>
      <c r="B79" s="5" t="s">
        <v>9</v>
      </c>
      <c r="C79" s="1">
        <v>470</v>
      </c>
      <c r="D79" s="1">
        <v>566</v>
      </c>
      <c r="E79" s="4">
        <v>2.0513433725957948</v>
      </c>
      <c r="F79" s="4">
        <v>2.0809860537167348</v>
      </c>
    </row>
    <row r="80" spans="1:7">
      <c r="A80" s="1"/>
      <c r="B80" s="5" t="s">
        <v>10</v>
      </c>
      <c r="C80" s="1">
        <v>508</v>
      </c>
      <c r="D80" s="1">
        <v>547</v>
      </c>
      <c r="E80" s="4">
        <v>1.972609915661701</v>
      </c>
      <c r="F80" s="4">
        <v>2.0844934735315448</v>
      </c>
    </row>
    <row r="81" spans="1:6">
      <c r="A81" s="1"/>
      <c r="B81" s="5" t="s">
        <v>11</v>
      </c>
      <c r="C81" s="1">
        <v>670</v>
      </c>
      <c r="D81" s="1">
        <v>507</v>
      </c>
      <c r="E81" s="4">
        <v>2.0005527440954975</v>
      </c>
      <c r="F81" s="4">
        <v>2.0832426951203358</v>
      </c>
    </row>
    <row r="82" spans="1:6">
      <c r="A82" s="1"/>
      <c r="B82" s="5" t="s">
        <v>12</v>
      </c>
      <c r="C82" s="1">
        <v>558</v>
      </c>
      <c r="D82" s="1">
        <v>741</v>
      </c>
      <c r="E82" s="4">
        <v>2.0008548082169186</v>
      </c>
      <c r="F82" s="4">
        <v>2.0823622441844201</v>
      </c>
    </row>
    <row r="83" spans="1:6">
      <c r="A83" s="1"/>
      <c r="B83" s="5" t="s">
        <v>13</v>
      </c>
      <c r="C83" s="1">
        <v>870</v>
      </c>
      <c r="D83" s="1">
        <v>553</v>
      </c>
      <c r="E83" s="4">
        <v>1.9696352779532327</v>
      </c>
      <c r="F83" s="4">
        <v>2.0995176729465626</v>
      </c>
    </row>
    <row r="84" spans="1:6">
      <c r="A84" s="1"/>
      <c r="B84" s="5" t="s">
        <v>14</v>
      </c>
      <c r="C84" s="1">
        <v>618</v>
      </c>
      <c r="D84" s="1">
        <v>456</v>
      </c>
      <c r="E84" s="4">
        <v>1.9637617924528301</v>
      </c>
      <c r="F84" s="4">
        <v>2.1229334677419356</v>
      </c>
    </row>
    <row r="85" spans="1:6">
      <c r="A85" s="14"/>
      <c r="B85" s="17" t="s">
        <v>27</v>
      </c>
      <c r="C85" s="14">
        <f>SUM(C75:C84)</f>
        <v>5772</v>
      </c>
      <c r="D85" s="14">
        <f>SUM(D75:D84)</f>
        <v>5492</v>
      </c>
      <c r="E85" s="18">
        <f>SUMPRODUCT(C75:C84,E75:E84)/SUM(C75:C84)</f>
        <v>1.9375466039374907</v>
      </c>
      <c r="F85" s="18">
        <f>SUMPRODUCT(D75:D84,F75:F84)/SUM(D75:D84)</f>
        <v>2.0522734427165061</v>
      </c>
    </row>
    <row r="86" spans="1:6">
      <c r="A86" s="14"/>
      <c r="B86" s="17" t="s">
        <v>26</v>
      </c>
      <c r="C86" s="14"/>
      <c r="D86" s="16">
        <f>D85/C85-1</f>
        <v>-4.8510048510048476E-2</v>
      </c>
      <c r="E86" s="14"/>
      <c r="F86" s="16">
        <f>F85/E85-1</f>
        <v>5.9212427998308392E-2</v>
      </c>
    </row>
  </sheetData>
  <mergeCells count="2">
    <mergeCell ref="A7:G7"/>
    <mergeCell ref="A8:B8"/>
  </mergeCells>
  <pageMargins left="0.7" right="0.7" top="0.78740157499999996" bottom="0.78740157499999996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italiano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Kuhlgatz Christian BLW</dc:creator>
  <cp:lastModifiedBy>Kuhlgatz Christian BLW</cp:lastModifiedBy>
  <dcterms:created xsi:type="dcterms:W3CDTF">2024-09-12T11:40:16Z</dcterms:created>
  <dcterms:modified xsi:type="dcterms:W3CDTF">2024-09-19T12:15:21Z</dcterms:modified>
</cp:coreProperties>
</file>