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Gesamtmarkt" sheetId="2" r:id="rId1"/>
    <sheet name="Haushaltseben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3" l="1"/>
  <c r="F26" i="3"/>
  <c r="J25" i="3"/>
  <c r="F25" i="3"/>
  <c r="L24" i="3"/>
  <c r="L23" i="3"/>
  <c r="L22" i="3"/>
  <c r="L21" i="3"/>
  <c r="L20" i="3"/>
  <c r="L19" i="3"/>
  <c r="L18" i="3"/>
  <c r="L17" i="3"/>
  <c r="L16" i="3"/>
  <c r="L15" i="3"/>
  <c r="J60" i="2"/>
  <c r="I60" i="2"/>
  <c r="H60" i="2"/>
  <c r="G60" i="2"/>
  <c r="J59" i="2"/>
  <c r="I59" i="2"/>
  <c r="H59" i="2"/>
  <c r="G59" i="2"/>
  <c r="J58" i="2"/>
  <c r="I58" i="2"/>
  <c r="H58" i="2"/>
  <c r="G58" i="2"/>
  <c r="J57" i="2"/>
  <c r="I57" i="2"/>
  <c r="H57" i="2"/>
  <c r="G57" i="2"/>
  <c r="F50" i="2"/>
  <c r="F49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K25" i="3" l="1"/>
  <c r="L25" i="3" s="1"/>
  <c r="K26" i="3"/>
  <c r="L26" i="3" s="1"/>
</calcChain>
</file>

<file path=xl/sharedStrings.xml><?xml version="1.0" encoding="utf-8"?>
<sst xmlns="http://schemas.openxmlformats.org/spreadsheetml/2006/main" count="223" uniqueCount="63">
  <si>
    <t>Bio</t>
  </si>
  <si>
    <t>Total</t>
  </si>
  <si>
    <t>&gt;110 000 CHF</t>
  </si>
  <si>
    <t>&lt;35 000 CHF</t>
  </si>
  <si>
    <t>Ensemble du marché</t>
  </si>
  <si>
    <t xml:space="preserve"> Par groupe de produits</t>
  </si>
  <si>
    <t>million CHF</t>
  </si>
  <si>
    <t>Non bio</t>
  </si>
  <si>
    <t>Chiffre d'affaires</t>
  </si>
  <si>
    <t>Produits frais</t>
  </si>
  <si>
    <t>Produits de conservation</t>
  </si>
  <si>
    <t>Boissons, alcool compris</t>
  </si>
  <si>
    <t>Par segment</t>
  </si>
  <si>
    <t>selon le canal de distribution</t>
  </si>
  <si>
    <t>Commerce de détail classique</t>
  </si>
  <si>
    <t>Discounters</t>
  </si>
  <si>
    <t>Commerce spécialisé &amp;
commerce de détail artisanal</t>
  </si>
  <si>
    <t>Viande</t>
  </si>
  <si>
    <t>Produits laitiers</t>
  </si>
  <si>
    <t>Céréales et produits de boulangerie</t>
  </si>
  <si>
    <t>Légumes et pommes de terre</t>
  </si>
  <si>
    <t>Fruits</t>
  </si>
  <si>
    <t>Poisson</t>
  </si>
  <si>
    <t>Œufs</t>
  </si>
  <si>
    <t>Riz, huile, sucre</t>
  </si>
  <si>
    <t>Autres denrées alimentaires, boissons compris</t>
  </si>
  <si>
    <t>Autres denrées alimentaires</t>
  </si>
  <si>
    <t>Légumes / Pommes de terre fraîches</t>
  </si>
  <si>
    <t>Lait / produits laitiers</t>
  </si>
  <si>
    <t>Fruits frais</t>
  </si>
  <si>
    <t>Café / thé / cacao</t>
  </si>
  <si>
    <t>Huile / graisse</t>
  </si>
  <si>
    <t>Sucre</t>
  </si>
  <si>
    <t>Miel / produit à tartiner</t>
  </si>
  <si>
    <t>Riz</t>
  </si>
  <si>
    <t>Chocolat</t>
  </si>
  <si>
    <t>Aliment pour bébé</t>
  </si>
  <si>
    <t>Boissons sans alcool</t>
  </si>
  <si>
    <t>Boissons alcoolisées</t>
  </si>
  <si>
    <t>Total non bio</t>
  </si>
  <si>
    <t>Total bio</t>
  </si>
  <si>
    <r>
      <t>Part</t>
    </r>
    <r>
      <rPr>
        <sz val="11"/>
        <color rgb="FF3F3F3F"/>
        <rFont val="Roboto"/>
      </rPr>
      <t xml:space="preserve"> en %</t>
    </r>
  </si>
  <si>
    <t>en %</t>
  </si>
  <si>
    <t>Part de bio</t>
  </si>
  <si>
    <t>en CHF</t>
  </si>
  <si>
    <t>Ménage privé</t>
  </si>
  <si>
    <t>Enfants</t>
  </si>
  <si>
    <t>Tourisme d'achat</t>
  </si>
  <si>
    <t>Structure des dépenses</t>
  </si>
  <si>
    <t>Région</t>
  </si>
  <si>
    <t>Zone linguistique</t>
  </si>
  <si>
    <t>Revenu</t>
  </si>
  <si>
    <t>Part des dépenses totales</t>
  </si>
  <si>
    <t>Achats à l'étranger</t>
  </si>
  <si>
    <t>avec des enfants</t>
  </si>
  <si>
    <t>sans enfants</t>
  </si>
  <si>
    <t>Ménages</t>
  </si>
  <si>
    <t>Revenu brut des ménages</t>
  </si>
  <si>
    <t>Ménages en</t>
  </si>
  <si>
    <t>Suisse romande</t>
  </si>
  <si>
    <t>Suisse alémanique</t>
  </si>
  <si>
    <t>à la campagne</t>
  </si>
  <si>
    <t>à la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</si>
</sst>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###\ ###\ ###\ ###.0,,"/>
    <numFmt numFmtId="166" formatCode="###\ ###\ ###\ ##0.0"/>
    <numFmt numFmtId="167" formatCode="0.0\ 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14"/>
      <color rgb="FF3F3F3F"/>
      <name val="Roboto"/>
    </font>
    <font>
      <b/>
      <sz val="14"/>
      <color rgb="FF3F3F3F"/>
      <name val="Roboto"/>
    </font>
    <font>
      <sz val="12"/>
      <color rgb="FF3F3F3F"/>
      <name val="Roboto"/>
    </font>
    <font>
      <sz val="11"/>
      <color rgb="FF3F3F3F"/>
      <name val="Roboto"/>
    </font>
    <font>
      <b/>
      <sz val="12"/>
      <color rgb="FF3F3F3F"/>
      <name val="Roboto"/>
    </font>
    <font>
      <b/>
      <sz val="11"/>
      <color rgb="FF3F3F3F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C84B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4" borderId="0" xfId="0" applyFont="1" applyFill="1"/>
    <xf numFmtId="0" fontId="3" fillId="5" borderId="0" xfId="0" applyFont="1" applyFill="1"/>
    <xf numFmtId="0" fontId="4" fillId="5" borderId="0" xfId="0" applyFont="1" applyFill="1"/>
    <xf numFmtId="0" fontId="5" fillId="4" borderId="0" xfId="0" applyFont="1" applyFill="1"/>
    <xf numFmtId="0" fontId="6" fillId="4" borderId="0" xfId="0" applyFont="1" applyFill="1"/>
    <xf numFmtId="167" fontId="6" fillId="4" borderId="0" xfId="1" applyNumberFormat="1" applyFont="1" applyFill="1"/>
    <xf numFmtId="0" fontId="4" fillId="4" borderId="0" xfId="0" applyFont="1" applyFill="1"/>
    <xf numFmtId="0" fontId="7" fillId="4" borderId="0" xfId="0" applyFont="1" applyFill="1"/>
    <xf numFmtId="0" fontId="8" fillId="4" borderId="0" xfId="0" applyFont="1" applyFill="1"/>
    <xf numFmtId="0" fontId="8" fillId="2" borderId="0" xfId="0" applyFont="1" applyFill="1"/>
    <xf numFmtId="0" fontId="8" fillId="3" borderId="0" xfId="0" applyFont="1" applyFill="1"/>
    <xf numFmtId="0" fontId="6" fillId="2" borderId="0" xfId="0" applyFont="1" applyFill="1"/>
    <xf numFmtId="165" fontId="8" fillId="3" borderId="0" xfId="0" applyNumberFormat="1" applyFont="1" applyFill="1"/>
    <xf numFmtId="167" fontId="8" fillId="3" borderId="0" xfId="1" applyNumberFormat="1" applyFont="1" applyFill="1"/>
    <xf numFmtId="164" fontId="8" fillId="3" borderId="0" xfId="1" applyNumberFormat="1" applyFont="1" applyFill="1"/>
    <xf numFmtId="0" fontId="6" fillId="3" borderId="0" xfId="0" applyFont="1" applyFill="1"/>
    <xf numFmtId="165" fontId="6" fillId="3" borderId="0" xfId="0" applyNumberFormat="1" applyFont="1" applyFill="1"/>
    <xf numFmtId="166" fontId="6" fillId="4" borderId="0" xfId="0" applyNumberFormat="1" applyFont="1" applyFill="1"/>
    <xf numFmtId="166" fontId="6" fillId="2" borderId="0" xfId="0" applyNumberFormat="1" applyFont="1" applyFill="1"/>
    <xf numFmtId="166" fontId="8" fillId="3" borderId="0" xfId="0" applyNumberFormat="1" applyFont="1" applyFill="1"/>
    <xf numFmtId="0" fontId="6" fillId="2" borderId="0" xfId="0" applyFont="1" applyFill="1" applyAlignment="1">
      <alignment vertical="top"/>
    </xf>
    <xf numFmtId="0" fontId="8" fillId="2" borderId="0" xfId="0" applyFont="1" applyFill="1" applyAlignment="1">
      <alignment vertical="top"/>
    </xf>
    <xf numFmtId="0" fontId="8" fillId="2" borderId="0" xfId="0" applyFont="1" applyFill="1" applyAlignment="1">
      <alignment vertical="top" wrapText="1"/>
    </xf>
    <xf numFmtId="0" fontId="6" fillId="4" borderId="0" xfId="0" applyFont="1" applyFill="1" applyAlignment="1">
      <alignment vertical="top"/>
    </xf>
    <xf numFmtId="0" fontId="8" fillId="3" borderId="0" xfId="0" applyFont="1" applyFill="1" applyAlignment="1">
      <alignment vertical="top"/>
    </xf>
    <xf numFmtId="165" fontId="6" fillId="4" borderId="0" xfId="0" applyNumberFormat="1" applyFont="1" applyFill="1" applyAlignment="1">
      <alignment vertical="top"/>
    </xf>
    <xf numFmtId="165" fontId="8" fillId="3" borderId="0" xfId="0" applyNumberFormat="1" applyFont="1" applyFill="1" applyAlignment="1">
      <alignment vertical="top"/>
    </xf>
    <xf numFmtId="167" fontId="6" fillId="4" borderId="0" xfId="1" applyNumberFormat="1" applyFont="1" applyFill="1" applyAlignment="1">
      <alignment vertical="top"/>
    </xf>
    <xf numFmtId="164" fontId="8" fillId="3" borderId="0" xfId="1" applyNumberFormat="1" applyFont="1" applyFill="1" applyAlignment="1">
      <alignment vertical="top"/>
    </xf>
    <xf numFmtId="0" fontId="6" fillId="4" borderId="0" xfId="0" applyFont="1" applyFill="1" applyAlignment="1">
      <alignment vertical="top" wrapText="1"/>
    </xf>
    <xf numFmtId="165" fontId="6" fillId="4" borderId="0" xfId="0" applyNumberFormat="1" applyFont="1" applyFill="1" applyAlignment="1">
      <alignment vertical="top" wrapText="1"/>
    </xf>
    <xf numFmtId="165" fontId="8" fillId="3" borderId="0" xfId="0" applyNumberFormat="1" applyFont="1" applyFill="1" applyAlignment="1">
      <alignment vertical="top" wrapText="1"/>
    </xf>
    <xf numFmtId="0" fontId="8" fillId="3" borderId="0" xfId="0" applyFont="1" applyFill="1" applyAlignment="1">
      <alignment vertical="top" wrapText="1"/>
    </xf>
    <xf numFmtId="165" fontId="8" fillId="2" borderId="0" xfId="0" applyNumberFormat="1" applyFont="1" applyFill="1" applyAlignment="1">
      <alignment vertical="top" wrapText="1"/>
    </xf>
    <xf numFmtId="167" fontId="6" fillId="4" borderId="0" xfId="1" applyNumberFormat="1" applyFont="1" applyFill="1" applyAlignment="1">
      <alignment vertical="top" wrapText="1"/>
    </xf>
    <xf numFmtId="0" fontId="6" fillId="4" borderId="0" xfId="0" applyFont="1" applyFill="1" applyAlignment="1">
      <alignment horizontal="left" vertical="top" wrapText="1"/>
    </xf>
    <xf numFmtId="166" fontId="6" fillId="4" borderId="0" xfId="0" applyNumberFormat="1" applyFont="1" applyFill="1" applyAlignment="1">
      <alignment vertical="top" wrapText="1"/>
    </xf>
    <xf numFmtId="166" fontId="6" fillId="2" borderId="0" xfId="0" applyNumberFormat="1" applyFont="1" applyFill="1" applyAlignment="1">
      <alignment vertical="top" wrapText="1"/>
    </xf>
    <xf numFmtId="166" fontId="8" fillId="3" borderId="0" xfId="0" applyNumberFormat="1" applyFont="1" applyFill="1" applyAlignment="1">
      <alignment vertical="top" wrapText="1"/>
    </xf>
    <xf numFmtId="0" fontId="6" fillId="2" borderId="0" xfId="0" applyFont="1" applyFill="1" applyAlignment="1">
      <alignment vertical="top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15900</xdr:rowOff>
    </xdr:from>
    <xdr:to>
      <xdr:col>4</xdr:col>
      <xdr:colOff>1108099</xdr:colOff>
      <xdr:row>9</xdr:row>
      <xdr:rowOff>571500</xdr:rowOff>
    </xdr:to>
    <xdr:sp macro="" textlink="">
      <xdr:nvSpPr>
        <xdr:cNvPr id="19" name="Textfeld 1"/>
        <xdr:cNvSpPr txBox="1"/>
      </xdr:nvSpPr>
      <xdr:spPr>
        <a:xfrm>
          <a:off x="0" y="1116567"/>
          <a:ext cx="5637766" cy="110593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900" b="0" i="0" u="none" strike="noStrike" kern="0" cap="none" spc="0" normalizeH="0" baseline="0" noProof="0">
            <a:ln>
              <a:noFill/>
            </a:ln>
            <a:solidFill>
              <a:srgbClr val="3F3F3F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600" b="1" i="0" u="none" strike="noStrike" kern="0" cap="none" spc="15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Inter" panose="020B0502030000000004" pitchFamily="34" charset="0"/>
              <a:ea typeface="Inter" panose="020B0502030000000004" pitchFamily="34" charset="0"/>
              <a:cs typeface="Arial" panose="020B0604020202020204" pitchFamily="34" charset="0"/>
            </a:rPr>
            <a:t>COMMERCE DE DÉTAIL SUISSE </a:t>
          </a: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Ensemble du marché, 2020</a:t>
          </a:r>
        </a:p>
      </xdr:txBody>
    </xdr:sp>
    <xdr:clientData/>
  </xdr:twoCellAnchor>
  <xdr:twoCellAnchor>
    <xdr:from>
      <xdr:col>0</xdr:col>
      <xdr:colOff>93725</xdr:colOff>
      <xdr:row>6</xdr:row>
      <xdr:rowOff>158767</xdr:rowOff>
    </xdr:from>
    <xdr:to>
      <xdr:col>1</xdr:col>
      <xdr:colOff>544137</xdr:colOff>
      <xdr:row>6</xdr:row>
      <xdr:rowOff>158767</xdr:rowOff>
    </xdr:to>
    <xdr:cxnSp macro="">
      <xdr:nvCxnSpPr>
        <xdr:cNvPr id="20" name="Gerader Verbinder 19"/>
        <xdr:cNvCxnSpPr/>
      </xdr:nvCxnSpPr>
      <xdr:spPr>
        <a:xfrm>
          <a:off x="93725" y="1263667"/>
          <a:ext cx="647262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6</xdr:col>
      <xdr:colOff>391828</xdr:colOff>
      <xdr:row>5</xdr:row>
      <xdr:rowOff>180772</xdr:rowOff>
    </xdr:from>
    <xdr:to>
      <xdr:col>10</xdr:col>
      <xdr:colOff>634999</xdr:colOff>
      <xdr:row>9</xdr:row>
      <xdr:rowOff>462643</xdr:rowOff>
    </xdr:to>
    <xdr:sp macro="" textlink="">
      <xdr:nvSpPr>
        <xdr:cNvPr id="21" name="Textfeld 20"/>
        <xdr:cNvSpPr txBox="1"/>
      </xdr:nvSpPr>
      <xdr:spPr>
        <a:xfrm>
          <a:off x="7170453" y="1133272"/>
          <a:ext cx="5132671" cy="1043871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200" b="1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Sources: OFAG, secteur analyses du marché; Nielsen Suisse; Office fédéral de la statistique</a:t>
          </a: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2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Droit de publication: traitement et publication autorisés sous réserve de la mention de la source.</a:t>
          </a:r>
        </a:p>
      </xdr:txBody>
    </xdr:sp>
    <xdr:clientData/>
  </xdr:twoCellAnchor>
  <xdr:twoCellAnchor editAs="oneCell">
    <xdr:from>
      <xdr:col>0</xdr:col>
      <xdr:colOff>1757</xdr:colOff>
      <xdr:row>0</xdr:row>
      <xdr:rowOff>0</xdr:rowOff>
    </xdr:from>
    <xdr:to>
      <xdr:col>4</xdr:col>
      <xdr:colOff>1055683</xdr:colOff>
      <xdr:row>3</xdr:row>
      <xdr:rowOff>135468</xdr:rowOff>
    </xdr:to>
    <xdr:pic>
      <xdr:nvPicPr>
        <xdr:cNvPr id="22" name="Grafik 21" descr="Bundeslogo_rot_DE_FBM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7" y="0"/>
          <a:ext cx="5581476" cy="68791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15900</xdr:rowOff>
    </xdr:from>
    <xdr:to>
      <xdr:col>4</xdr:col>
      <xdr:colOff>1108099</xdr:colOff>
      <xdr:row>9</xdr:row>
      <xdr:rowOff>547687</xdr:rowOff>
    </xdr:to>
    <xdr:sp macro="" textlink="">
      <xdr:nvSpPr>
        <xdr:cNvPr id="12" name="Textfeld 1"/>
        <xdr:cNvSpPr txBox="1"/>
      </xdr:nvSpPr>
      <xdr:spPr>
        <a:xfrm>
          <a:off x="0" y="1158900"/>
          <a:ext cx="5418162" cy="110328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900" b="0" i="0" u="none" strike="noStrike" kern="0" cap="none" spc="0" normalizeH="0" baseline="0" noProof="0">
            <a:ln>
              <a:noFill/>
            </a:ln>
            <a:solidFill>
              <a:srgbClr val="3F3F3F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600" b="1" i="0" u="none" strike="noStrike" kern="0" cap="none" spc="15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Inter" panose="020B0502030000000004" pitchFamily="34" charset="0"/>
              <a:ea typeface="Inter" panose="020B0502030000000004" pitchFamily="34" charset="0"/>
              <a:cs typeface="Arial" panose="020B0604020202020204" pitchFamily="34" charset="0"/>
            </a:rPr>
            <a:t>COMMERCE DE DÉTAIL SUISSE </a:t>
          </a: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Ménage privé, 2020</a:t>
          </a:r>
        </a:p>
      </xdr:txBody>
    </xdr:sp>
    <xdr:clientData/>
  </xdr:twoCellAnchor>
  <xdr:twoCellAnchor>
    <xdr:from>
      <xdr:col>0</xdr:col>
      <xdr:colOff>93725</xdr:colOff>
      <xdr:row>6</xdr:row>
      <xdr:rowOff>158767</xdr:rowOff>
    </xdr:from>
    <xdr:to>
      <xdr:col>1</xdr:col>
      <xdr:colOff>544137</xdr:colOff>
      <xdr:row>6</xdr:row>
      <xdr:rowOff>158767</xdr:rowOff>
    </xdr:to>
    <xdr:cxnSp macro="">
      <xdr:nvCxnSpPr>
        <xdr:cNvPr id="13" name="Gerader Verbinder 12"/>
        <xdr:cNvCxnSpPr/>
      </xdr:nvCxnSpPr>
      <xdr:spPr>
        <a:xfrm>
          <a:off x="93725" y="1263667"/>
          <a:ext cx="647262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6</xdr:col>
      <xdr:colOff>391829</xdr:colOff>
      <xdr:row>5</xdr:row>
      <xdr:rowOff>180772</xdr:rowOff>
    </xdr:from>
    <xdr:to>
      <xdr:col>10</xdr:col>
      <xdr:colOff>677333</xdr:colOff>
      <xdr:row>9</xdr:row>
      <xdr:rowOff>462643</xdr:rowOff>
    </xdr:to>
    <xdr:sp macro="" textlink="">
      <xdr:nvSpPr>
        <xdr:cNvPr id="14" name="Textfeld 13"/>
        <xdr:cNvSpPr txBox="1"/>
      </xdr:nvSpPr>
      <xdr:spPr>
        <a:xfrm>
          <a:off x="7143996" y="1133272"/>
          <a:ext cx="5153837" cy="1043871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eaLnBrk="1" fontAlgn="auto" latinLnBrk="0" hangingPunct="1"/>
          <a:r>
            <a:rPr lang="de-CH" sz="1200" b="1" i="0" baseline="0">
              <a:solidFill>
                <a:srgbClr val="3F3F3F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Sources: OFAG, secteur analyses du marché; Nielsen Suisse; Office fédéral de la statistique</a:t>
          </a:r>
        </a:p>
        <a:p>
          <a:pPr eaLnBrk="1" fontAlgn="auto" latinLnBrk="0" hangingPunct="1"/>
          <a:r>
            <a:rPr lang="de-CH" sz="1200" b="0" i="0" baseline="0">
              <a:solidFill>
                <a:srgbClr val="3F3F3F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Droit de publication: traitement et publication autorisés sous réserve de la mention de la source.</a:t>
          </a:r>
        </a:p>
      </xdr:txBody>
    </xdr:sp>
    <xdr:clientData/>
  </xdr:twoCellAnchor>
  <xdr:twoCellAnchor editAs="oneCell">
    <xdr:from>
      <xdr:col>0</xdr:col>
      <xdr:colOff>1757</xdr:colOff>
      <xdr:row>0</xdr:row>
      <xdr:rowOff>0</xdr:rowOff>
    </xdr:from>
    <xdr:to>
      <xdr:col>4</xdr:col>
      <xdr:colOff>1055683</xdr:colOff>
      <xdr:row>3</xdr:row>
      <xdr:rowOff>135468</xdr:rowOff>
    </xdr:to>
    <xdr:pic>
      <xdr:nvPicPr>
        <xdr:cNvPr id="15" name="Grafik 14" descr="Bundeslogo_rot_DE_FBM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7" y="0"/>
          <a:ext cx="5581476" cy="68791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N61"/>
  <sheetViews>
    <sheetView tabSelected="1" zoomScale="80" zoomScaleNormal="80" workbookViewId="0">
      <selection activeCell="B10" sqref="B10"/>
    </sheetView>
  </sheetViews>
  <sheetFormatPr baseColWidth="10" defaultColWidth="9.140625" defaultRowHeight="15" x14ac:dyDescent="0.25"/>
  <cols>
    <col min="1" max="1" width="2.85546875" style="1" customWidth="1"/>
    <col min="2" max="2" width="25.42578125" style="1" bestFit="1" customWidth="1"/>
    <col min="3" max="12" width="18.28515625" style="1" customWidth="1"/>
    <col min="13" max="13" width="9.140625" style="1"/>
    <col min="14" max="14" width="10.85546875" style="1" bestFit="1" customWidth="1"/>
    <col min="15" max="16384" width="9.140625" style="1"/>
  </cols>
  <sheetData>
    <row r="10" spans="1:11" ht="54" customHeight="1" x14ac:dyDescent="0.25"/>
    <row r="11" spans="1:11" s="5" customFormat="1" ht="22.5" customHeight="1" x14ac:dyDescent="0.25">
      <c r="A11" s="8" t="s">
        <v>4</v>
      </c>
      <c r="B11" s="9"/>
      <c r="C11" s="9"/>
      <c r="D11" s="9"/>
      <c r="E11" s="9"/>
      <c r="F11" s="9"/>
      <c r="G11" s="9"/>
    </row>
    <row r="12" spans="1:11" s="4" customFormat="1" ht="3.6" customHeight="1" x14ac:dyDescent="0.3">
      <c r="A12" s="2"/>
      <c r="B12" s="3"/>
      <c r="C12" s="3"/>
      <c r="D12" s="3"/>
      <c r="E12" s="3"/>
      <c r="F12" s="3"/>
      <c r="G12" s="3"/>
      <c r="H12" s="7"/>
      <c r="I12" s="7"/>
      <c r="J12" s="7"/>
      <c r="K12" s="7"/>
    </row>
    <row r="13" spans="1:11" s="5" customFormat="1" x14ac:dyDescent="0.25">
      <c r="A13" s="10" t="s">
        <v>5</v>
      </c>
      <c r="B13" s="10"/>
      <c r="C13" s="10" t="s">
        <v>0</v>
      </c>
      <c r="D13" s="10"/>
      <c r="E13" s="10" t="s">
        <v>7</v>
      </c>
      <c r="F13" s="10"/>
      <c r="G13" s="11" t="s">
        <v>1</v>
      </c>
    </row>
    <row r="14" spans="1:11" s="5" customFormat="1" x14ac:dyDescent="0.25">
      <c r="A14" s="12" t="s">
        <v>6</v>
      </c>
      <c r="B14" s="10"/>
      <c r="C14" s="10" t="s">
        <v>8</v>
      </c>
      <c r="D14" s="10" t="s">
        <v>41</v>
      </c>
      <c r="E14" s="10" t="s">
        <v>8</v>
      </c>
      <c r="F14" s="10" t="s">
        <v>41</v>
      </c>
      <c r="G14" s="11" t="s">
        <v>8</v>
      </c>
    </row>
    <row r="15" spans="1:11" s="5" customFormat="1" x14ac:dyDescent="0.25">
      <c r="A15" s="12"/>
      <c r="B15" s="30" t="s">
        <v>36</v>
      </c>
      <c r="C15" s="31">
        <v>42260106.5</v>
      </c>
      <c r="D15" s="35">
        <v>0.49794807439080868</v>
      </c>
      <c r="E15" s="31">
        <v>42608394.200000003</v>
      </c>
      <c r="F15" s="35">
        <v>0.50205192560919132</v>
      </c>
      <c r="G15" s="32">
        <f t="shared" ref="G15:G32" si="0">SUM(C15,E15)</f>
        <v>84868500.700000003</v>
      </c>
    </row>
    <row r="16" spans="1:11" s="5" customFormat="1" x14ac:dyDescent="0.25">
      <c r="A16" s="12"/>
      <c r="B16" s="30" t="s">
        <v>23</v>
      </c>
      <c r="C16" s="31">
        <v>128810791.23000757</v>
      </c>
      <c r="D16" s="35">
        <v>0.27982046776238695</v>
      </c>
      <c r="E16" s="31">
        <v>331522908.65998352</v>
      </c>
      <c r="F16" s="35">
        <v>0.720179532237613</v>
      </c>
      <c r="G16" s="32">
        <f t="shared" si="0"/>
        <v>460333699.8899911</v>
      </c>
    </row>
    <row r="17" spans="1:7" s="5" customFormat="1" ht="30" x14ac:dyDescent="0.25">
      <c r="A17" s="12"/>
      <c r="B17" s="30" t="s">
        <v>27</v>
      </c>
      <c r="C17" s="31">
        <v>536313743.39999992</v>
      </c>
      <c r="D17" s="35">
        <v>0.23369018076538298</v>
      </c>
      <c r="E17" s="31">
        <v>1758663913.0999997</v>
      </c>
      <c r="F17" s="35">
        <v>0.76630981923461705</v>
      </c>
      <c r="G17" s="32">
        <f t="shared" si="0"/>
        <v>2294977656.4999995</v>
      </c>
    </row>
    <row r="18" spans="1:7" s="5" customFormat="1" x14ac:dyDescent="0.25">
      <c r="A18" s="12"/>
      <c r="B18" s="30" t="s">
        <v>31</v>
      </c>
      <c r="C18" s="31">
        <v>41732800.100000001</v>
      </c>
      <c r="D18" s="35">
        <v>0.16910744581121903</v>
      </c>
      <c r="E18" s="31">
        <v>205049947.40000004</v>
      </c>
      <c r="F18" s="35">
        <v>0.83089255418878105</v>
      </c>
      <c r="G18" s="32">
        <f t="shared" si="0"/>
        <v>246782747.50000003</v>
      </c>
    </row>
    <row r="19" spans="1:7" s="5" customFormat="1" x14ac:dyDescent="0.25">
      <c r="A19" s="12"/>
      <c r="B19" s="30" t="s">
        <v>29</v>
      </c>
      <c r="C19" s="31">
        <v>308780622.5</v>
      </c>
      <c r="D19" s="35">
        <v>0.17238634540245043</v>
      </c>
      <c r="E19" s="31">
        <v>1482432143.0999994</v>
      </c>
      <c r="F19" s="35">
        <v>0.82761365459754954</v>
      </c>
      <c r="G19" s="32">
        <f t="shared" si="0"/>
        <v>1791212765.5999994</v>
      </c>
    </row>
    <row r="20" spans="1:7" s="5" customFormat="1" ht="30" x14ac:dyDescent="0.25">
      <c r="A20" s="12"/>
      <c r="B20" s="30" t="s">
        <v>19</v>
      </c>
      <c r="C20" s="31">
        <v>467368360.0999999</v>
      </c>
      <c r="D20" s="35">
        <v>0.14314438115205644</v>
      </c>
      <c r="E20" s="31">
        <v>2797645301.9000025</v>
      </c>
      <c r="F20" s="35">
        <v>0.85685561884794359</v>
      </c>
      <c r="G20" s="32">
        <f t="shared" si="0"/>
        <v>3265013662.0000024</v>
      </c>
    </row>
    <row r="21" spans="1:7" s="5" customFormat="1" x14ac:dyDescent="0.25">
      <c r="A21" s="12"/>
      <c r="B21" s="30" t="s">
        <v>32</v>
      </c>
      <c r="C21" s="31">
        <v>6278298.4000000004</v>
      </c>
      <c r="D21" s="35">
        <v>0.15021217118693769</v>
      </c>
      <c r="E21" s="31">
        <v>35517904.600000009</v>
      </c>
      <c r="F21" s="35">
        <v>0.84978782881306236</v>
      </c>
      <c r="G21" s="32">
        <f t="shared" si="0"/>
        <v>41796203.000000007</v>
      </c>
    </row>
    <row r="22" spans="1:7" s="5" customFormat="1" x14ac:dyDescent="0.25">
      <c r="A22" s="12"/>
      <c r="B22" s="30" t="s">
        <v>34</v>
      </c>
      <c r="C22" s="31">
        <v>15384437.199999999</v>
      </c>
      <c r="D22" s="35">
        <v>0.14800071858348351</v>
      </c>
      <c r="E22" s="31">
        <v>88563958.099999994</v>
      </c>
      <c r="F22" s="35">
        <v>0.85199928141651649</v>
      </c>
      <c r="G22" s="32">
        <f t="shared" si="0"/>
        <v>103948395.3</v>
      </c>
    </row>
    <row r="23" spans="1:7" s="5" customFormat="1" x14ac:dyDescent="0.25">
      <c r="A23" s="12"/>
      <c r="B23" s="30" t="s">
        <v>33</v>
      </c>
      <c r="C23" s="31">
        <v>31960922.500000007</v>
      </c>
      <c r="D23" s="35">
        <v>0.14211729864597913</v>
      </c>
      <c r="E23" s="31">
        <v>192930225.89999998</v>
      </c>
      <c r="F23" s="35">
        <v>0.85788270135402089</v>
      </c>
      <c r="G23" s="32">
        <f t="shared" si="0"/>
        <v>224891148.39999998</v>
      </c>
    </row>
    <row r="24" spans="1:7" s="5" customFormat="1" x14ac:dyDescent="0.25">
      <c r="A24" s="12"/>
      <c r="B24" s="30" t="s">
        <v>22</v>
      </c>
      <c r="C24" s="31">
        <v>105727171.29999998</v>
      </c>
      <c r="D24" s="35">
        <v>0.13266948324509131</v>
      </c>
      <c r="E24" s="31">
        <v>691194386.79999983</v>
      </c>
      <c r="F24" s="35">
        <v>0.86733051675490869</v>
      </c>
      <c r="G24" s="32">
        <f t="shared" si="0"/>
        <v>796921558.09999979</v>
      </c>
    </row>
    <row r="25" spans="1:7" s="5" customFormat="1" x14ac:dyDescent="0.25">
      <c r="A25" s="12"/>
      <c r="B25" s="30" t="s">
        <v>28</v>
      </c>
      <c r="C25" s="31">
        <v>474001304.70000011</v>
      </c>
      <c r="D25" s="35">
        <v>0.11888355597239988</v>
      </c>
      <c r="E25" s="31">
        <v>3513104404.1000013</v>
      </c>
      <c r="F25" s="35">
        <v>0.88111644402760003</v>
      </c>
      <c r="G25" s="32">
        <f t="shared" si="0"/>
        <v>3987105708.8000016</v>
      </c>
    </row>
    <row r="26" spans="1:7" s="5" customFormat="1" x14ac:dyDescent="0.25">
      <c r="A26" s="12"/>
      <c r="B26" s="30" t="s">
        <v>30</v>
      </c>
      <c r="C26" s="31">
        <v>79882327.200000018</v>
      </c>
      <c r="D26" s="35">
        <v>0.10882897354725871</v>
      </c>
      <c r="E26" s="31">
        <v>654134769.50000072</v>
      </c>
      <c r="F26" s="35">
        <v>0.89117102645274127</v>
      </c>
      <c r="G26" s="32">
        <f t="shared" si="0"/>
        <v>734017096.70000076</v>
      </c>
    </row>
    <row r="27" spans="1:7" s="5" customFormat="1" ht="30" x14ac:dyDescent="0.25">
      <c r="A27" s="12"/>
      <c r="B27" s="30" t="s">
        <v>26</v>
      </c>
      <c r="C27" s="31">
        <v>455159834.80000001</v>
      </c>
      <c r="D27" s="35">
        <v>8.5486955676706736E-2</v>
      </c>
      <c r="E27" s="31">
        <v>4869159310.7000046</v>
      </c>
      <c r="F27" s="35">
        <v>0.91451304432329328</v>
      </c>
      <c r="G27" s="32">
        <f t="shared" si="0"/>
        <v>5324319145.5000048</v>
      </c>
    </row>
    <row r="28" spans="1:7" s="5" customFormat="1" x14ac:dyDescent="0.25">
      <c r="A28" s="12"/>
      <c r="B28" s="30" t="s">
        <v>37</v>
      </c>
      <c r="C28" s="31">
        <v>105845708</v>
      </c>
      <c r="D28" s="35">
        <v>6.9826697651929739E-2</v>
      </c>
      <c r="E28" s="31">
        <v>1409988658.5000007</v>
      </c>
      <c r="F28" s="35">
        <v>0.93017330234807027</v>
      </c>
      <c r="G28" s="32">
        <f t="shared" si="0"/>
        <v>1515834366.5000007</v>
      </c>
    </row>
    <row r="29" spans="1:7" s="5" customFormat="1" x14ac:dyDescent="0.25">
      <c r="A29" s="12"/>
      <c r="B29" s="30" t="s">
        <v>17</v>
      </c>
      <c r="C29" s="31">
        <v>284149852.60000002</v>
      </c>
      <c r="D29" s="35">
        <v>5.2842291263883505E-2</v>
      </c>
      <c r="E29" s="31">
        <v>5093169067.6000013</v>
      </c>
      <c r="F29" s="35">
        <v>0.94715770873611638</v>
      </c>
      <c r="G29" s="32">
        <f t="shared" si="0"/>
        <v>5377318920.2000017</v>
      </c>
    </row>
    <row r="30" spans="1:7" s="5" customFormat="1" x14ac:dyDescent="0.25">
      <c r="A30" s="12"/>
      <c r="B30" s="30" t="s">
        <v>35</v>
      </c>
      <c r="C30" s="31">
        <v>34555361.099999994</v>
      </c>
      <c r="D30" s="35">
        <v>3.3093781801886331E-2</v>
      </c>
      <c r="E30" s="31">
        <v>1009609410.0000001</v>
      </c>
      <c r="F30" s="35">
        <v>0.96690621819811362</v>
      </c>
      <c r="G30" s="32">
        <f t="shared" si="0"/>
        <v>1044164771.1000001</v>
      </c>
    </row>
    <row r="31" spans="1:7" s="5" customFormat="1" x14ac:dyDescent="0.25">
      <c r="A31" s="12"/>
      <c r="B31" s="30" t="s">
        <v>38</v>
      </c>
      <c r="C31" s="31">
        <v>67408271.200000003</v>
      </c>
      <c r="D31" s="35">
        <v>2.6341329358503997E-2</v>
      </c>
      <c r="E31" s="31">
        <v>2491622455.1000004</v>
      </c>
      <c r="F31" s="35">
        <v>0.97365867064149603</v>
      </c>
      <c r="G31" s="32">
        <f t="shared" si="0"/>
        <v>2559030726.3000002</v>
      </c>
    </row>
    <row r="32" spans="1:7" s="5" customFormat="1" x14ac:dyDescent="0.25">
      <c r="A32" s="11"/>
      <c r="B32" s="11" t="s">
        <v>1</v>
      </c>
      <c r="C32" s="13">
        <v>3185619912.8300076</v>
      </c>
      <c r="D32" s="14">
        <v>0.10671186523065526</v>
      </c>
      <c r="E32" s="13">
        <v>26666917159.259995</v>
      </c>
      <c r="F32" s="14">
        <v>0.89328813476934499</v>
      </c>
      <c r="G32" s="13">
        <f t="shared" si="0"/>
        <v>29852537072.090004</v>
      </c>
    </row>
    <row r="33" spans="1:14" s="5" customFormat="1" x14ac:dyDescent="0.25"/>
    <row r="34" spans="1:14" s="5" customFormat="1" x14ac:dyDescent="0.25"/>
    <row r="35" spans="1:14" s="5" customFormat="1" ht="22.5" customHeight="1" x14ac:dyDescent="0.25">
      <c r="A35" s="8" t="s">
        <v>4</v>
      </c>
      <c r="B35" s="9"/>
      <c r="C35" s="9"/>
      <c r="D35" s="9"/>
      <c r="E35" s="9"/>
      <c r="F35" s="9"/>
      <c r="G35" s="9"/>
    </row>
    <row r="36" spans="1:14" s="4" customFormat="1" ht="3.6" customHeight="1" x14ac:dyDescent="0.3">
      <c r="A36" s="2"/>
      <c r="B36" s="3"/>
      <c r="C36" s="3"/>
      <c r="D36" s="3"/>
      <c r="E36" s="3"/>
      <c r="F36" s="3"/>
      <c r="G36" s="7"/>
      <c r="H36" s="7"/>
      <c r="I36" s="7"/>
      <c r="J36" s="5"/>
      <c r="K36" s="5"/>
      <c r="L36" s="5"/>
      <c r="M36" s="5"/>
      <c r="N36" s="5"/>
    </row>
    <row r="37" spans="1:14" s="5" customFormat="1" ht="30" x14ac:dyDescent="0.25">
      <c r="A37" s="22" t="s">
        <v>12</v>
      </c>
      <c r="B37" s="21"/>
      <c r="C37" s="23" t="s">
        <v>9</v>
      </c>
      <c r="D37" s="23" t="s">
        <v>11</v>
      </c>
      <c r="E37" s="23" t="s">
        <v>10</v>
      </c>
      <c r="F37" s="25" t="s">
        <v>1</v>
      </c>
    </row>
    <row r="38" spans="1:14" s="5" customFormat="1" x14ac:dyDescent="0.25">
      <c r="A38" s="12" t="s">
        <v>6</v>
      </c>
      <c r="B38" s="12"/>
      <c r="C38" s="10" t="s">
        <v>8</v>
      </c>
      <c r="D38" s="10" t="s">
        <v>8</v>
      </c>
      <c r="E38" s="10" t="s">
        <v>8</v>
      </c>
      <c r="F38" s="11" t="s">
        <v>8</v>
      </c>
    </row>
    <row r="39" spans="1:14" s="5" customFormat="1" x14ac:dyDescent="0.25">
      <c r="A39" s="12"/>
      <c r="B39" s="30" t="s">
        <v>23</v>
      </c>
      <c r="C39" s="31">
        <v>460333699.88999093</v>
      </c>
      <c r="D39" s="31"/>
      <c r="E39" s="31"/>
      <c r="F39" s="32">
        <v>460333699.88999093</v>
      </c>
    </row>
    <row r="40" spans="1:14" s="5" customFormat="1" x14ac:dyDescent="0.25">
      <c r="A40" s="12"/>
      <c r="B40" s="30" t="s">
        <v>22</v>
      </c>
      <c r="C40" s="31">
        <v>796921558.0999999</v>
      </c>
      <c r="D40" s="31"/>
      <c r="E40" s="31"/>
      <c r="F40" s="32">
        <v>796921558.0999999</v>
      </c>
    </row>
    <row r="41" spans="1:14" s="5" customFormat="1" x14ac:dyDescent="0.25">
      <c r="A41" s="12"/>
      <c r="B41" s="30" t="s">
        <v>17</v>
      </c>
      <c r="C41" s="31">
        <v>5232305923.8000011</v>
      </c>
      <c r="D41" s="31"/>
      <c r="E41" s="31">
        <v>145012996.40000001</v>
      </c>
      <c r="F41" s="32">
        <v>5377318920.2000008</v>
      </c>
    </row>
    <row r="42" spans="1:14" s="5" customFormat="1" x14ac:dyDescent="0.25">
      <c r="A42" s="12"/>
      <c r="B42" s="30" t="s">
        <v>21</v>
      </c>
      <c r="C42" s="31">
        <v>1791212765.5999992</v>
      </c>
      <c r="D42" s="31"/>
      <c r="E42" s="31"/>
      <c r="F42" s="32">
        <v>1791212765.5999992</v>
      </c>
    </row>
    <row r="43" spans="1:14" s="5" customFormat="1" ht="30" x14ac:dyDescent="0.25">
      <c r="A43" s="12"/>
      <c r="B43" s="30" t="s">
        <v>20</v>
      </c>
      <c r="C43" s="31">
        <v>2294977656.500001</v>
      </c>
      <c r="D43" s="31"/>
      <c r="E43" s="31"/>
      <c r="F43" s="32">
        <v>2294977656.500001</v>
      </c>
    </row>
    <row r="44" spans="1:14" s="5" customFormat="1" ht="30" x14ac:dyDescent="0.25">
      <c r="A44" s="12"/>
      <c r="B44" s="30" t="s">
        <v>19</v>
      </c>
      <c r="C44" s="31">
        <v>2354250146.7000003</v>
      </c>
      <c r="D44" s="31"/>
      <c r="E44" s="31">
        <v>910763515.30000007</v>
      </c>
      <c r="F44" s="32">
        <v>3265013662.0000005</v>
      </c>
    </row>
    <row r="45" spans="1:14" s="5" customFormat="1" x14ac:dyDescent="0.25">
      <c r="A45" s="12"/>
      <c r="B45" s="30" t="s">
        <v>18</v>
      </c>
      <c r="C45" s="31">
        <v>3987105708.8000045</v>
      </c>
      <c r="D45" s="31"/>
      <c r="E45" s="31"/>
      <c r="F45" s="32">
        <v>3987105708.8000045</v>
      </c>
    </row>
    <row r="46" spans="1:14" s="5" customFormat="1" x14ac:dyDescent="0.25">
      <c r="A46" s="12"/>
      <c r="B46" s="30" t="s">
        <v>24</v>
      </c>
      <c r="C46" s="31"/>
      <c r="D46" s="31"/>
      <c r="E46" s="31">
        <v>392527345.80000013</v>
      </c>
      <c r="F46" s="32">
        <v>392527345.80000013</v>
      </c>
    </row>
    <row r="47" spans="1:14" s="5" customFormat="1" ht="45" x14ac:dyDescent="0.25">
      <c r="A47" s="12"/>
      <c r="B47" s="30" t="s">
        <v>25</v>
      </c>
      <c r="C47" s="31"/>
      <c r="D47" s="31">
        <v>4808882189.4999962</v>
      </c>
      <c r="E47" s="31">
        <v>6678243565.7000046</v>
      </c>
      <c r="F47" s="32">
        <v>11487125755.200001</v>
      </c>
    </row>
    <row r="48" spans="1:14" s="5" customFormat="1" x14ac:dyDescent="0.25">
      <c r="A48" s="11"/>
      <c r="B48" s="33" t="s">
        <v>1</v>
      </c>
      <c r="C48" s="32">
        <v>16917107459.389997</v>
      </c>
      <c r="D48" s="32">
        <v>4808882189.4999962</v>
      </c>
      <c r="E48" s="32">
        <v>8126547423.2000046</v>
      </c>
      <c r="F48" s="32">
        <v>29852537072.089996</v>
      </c>
    </row>
    <row r="49" spans="1:11" s="5" customFormat="1" ht="15" customHeight="1" x14ac:dyDescent="0.25">
      <c r="A49" s="12"/>
      <c r="B49" s="30" t="s">
        <v>11</v>
      </c>
      <c r="C49" s="30"/>
      <c r="D49" s="30"/>
      <c r="E49" s="30"/>
      <c r="F49" s="34">
        <f>D47</f>
        <v>4808882189.4999962</v>
      </c>
    </row>
    <row r="50" spans="1:11" s="5" customFormat="1" x14ac:dyDescent="0.25">
      <c r="A50" s="12"/>
      <c r="B50" s="24" t="s">
        <v>26</v>
      </c>
      <c r="C50" s="30"/>
      <c r="D50" s="30"/>
      <c r="E50" s="30"/>
      <c r="F50" s="34">
        <f>E47</f>
        <v>6678243565.7000046</v>
      </c>
    </row>
    <row r="51" spans="1:11" s="5" customFormat="1" x14ac:dyDescent="0.25"/>
    <row r="52" spans="1:11" s="5" customFormat="1" x14ac:dyDescent="0.25"/>
    <row r="53" spans="1:11" s="5" customFormat="1" ht="22.5" customHeight="1" x14ac:dyDescent="0.25">
      <c r="A53" s="8" t="s">
        <v>4</v>
      </c>
      <c r="B53" s="9"/>
      <c r="C53" s="9"/>
      <c r="D53" s="9"/>
      <c r="E53" s="9"/>
      <c r="F53" s="9"/>
      <c r="G53" s="9"/>
    </row>
    <row r="54" spans="1:11" s="4" customFormat="1" ht="3.6" customHeight="1" x14ac:dyDescent="0.3">
      <c r="A54" s="2"/>
      <c r="B54" s="3"/>
      <c r="C54" s="3"/>
      <c r="D54" s="3"/>
      <c r="E54" s="3"/>
      <c r="F54" s="3"/>
      <c r="G54" s="3"/>
      <c r="H54" s="3"/>
      <c r="I54" s="3"/>
      <c r="J54" s="3"/>
      <c r="K54" s="7"/>
    </row>
    <row r="55" spans="1:11" s="5" customFormat="1" ht="30" x14ac:dyDescent="0.25">
      <c r="A55" s="22" t="s">
        <v>13</v>
      </c>
      <c r="B55" s="10"/>
      <c r="C55" s="23" t="s">
        <v>9</v>
      </c>
      <c r="D55" s="23" t="s">
        <v>11</v>
      </c>
      <c r="E55" s="23" t="s">
        <v>10</v>
      </c>
      <c r="F55" s="25" t="s">
        <v>1</v>
      </c>
      <c r="G55" s="23" t="s">
        <v>9</v>
      </c>
      <c r="H55" s="23" t="s">
        <v>11</v>
      </c>
      <c r="I55" s="23" t="s">
        <v>10</v>
      </c>
      <c r="J55" s="25" t="s">
        <v>1</v>
      </c>
    </row>
    <row r="56" spans="1:11" s="5" customFormat="1" x14ac:dyDescent="0.25">
      <c r="A56" s="12" t="s">
        <v>6</v>
      </c>
      <c r="B56" s="10"/>
      <c r="C56" s="10" t="s">
        <v>8</v>
      </c>
      <c r="D56" s="10" t="s">
        <v>8</v>
      </c>
      <c r="E56" s="10" t="s">
        <v>8</v>
      </c>
      <c r="F56" s="11" t="s">
        <v>8</v>
      </c>
      <c r="G56" s="10" t="s">
        <v>41</v>
      </c>
      <c r="H56" s="10" t="s">
        <v>41</v>
      </c>
      <c r="I56" s="10" t="s">
        <v>41</v>
      </c>
      <c r="J56" s="11" t="s">
        <v>41</v>
      </c>
    </row>
    <row r="57" spans="1:11" s="5" customFormat="1" x14ac:dyDescent="0.25">
      <c r="A57" s="12"/>
      <c r="B57" s="30" t="s">
        <v>15</v>
      </c>
      <c r="C57" s="26">
        <v>2350273626.2225189</v>
      </c>
      <c r="D57" s="26">
        <v>1475933738.0971477</v>
      </c>
      <c r="E57" s="26">
        <v>1272439305.822566</v>
      </c>
      <c r="F57" s="27">
        <v>5098646670.1422329</v>
      </c>
      <c r="G57" s="28">
        <f>C57/$F$57</f>
        <v>0.46096028579226006</v>
      </c>
      <c r="H57" s="28">
        <f>D57/$F$57</f>
        <v>0.28947558706906334</v>
      </c>
      <c r="I57" s="28">
        <f>E57/$F$57</f>
        <v>0.24956412713867654</v>
      </c>
      <c r="J57" s="29">
        <f>F57/$F$60</f>
        <v>0.17079441716560514</v>
      </c>
    </row>
    <row r="58" spans="1:11" s="5" customFormat="1" ht="45" x14ac:dyDescent="0.25">
      <c r="A58" s="12"/>
      <c r="B58" s="30" t="s">
        <v>16</v>
      </c>
      <c r="C58" s="26">
        <v>1170905483.8671331</v>
      </c>
      <c r="D58" s="26">
        <v>311773476.00494736</v>
      </c>
      <c r="E58" s="26">
        <v>342467598.70404971</v>
      </c>
      <c r="F58" s="27">
        <v>1825146558.5761304</v>
      </c>
      <c r="G58" s="28">
        <f>C58/$F$58</f>
        <v>0.64154052635674541</v>
      </c>
      <c r="H58" s="28">
        <f>D58/$F$58</f>
        <v>0.17082106340445027</v>
      </c>
      <c r="I58" s="28">
        <f>E58/$F$58</f>
        <v>0.18763841023880423</v>
      </c>
      <c r="J58" s="29">
        <f>F58/$F$60</f>
        <v>6.1138741882093242E-2</v>
      </c>
    </row>
    <row r="59" spans="1:11" s="5" customFormat="1" ht="30" x14ac:dyDescent="0.25">
      <c r="A59" s="12"/>
      <c r="B59" s="30" t="s">
        <v>14</v>
      </c>
      <c r="C59" s="26">
        <v>13395928349.30035</v>
      </c>
      <c r="D59" s="26">
        <v>3021174975.3979034</v>
      </c>
      <c r="E59" s="26">
        <v>6511640518.6733856</v>
      </c>
      <c r="F59" s="27">
        <v>22928743843.371639</v>
      </c>
      <c r="G59" s="28">
        <f>C59/$F$59</f>
        <v>0.58424170293886013</v>
      </c>
      <c r="H59" s="28">
        <f>D59/$F$59</f>
        <v>0.13176364985521352</v>
      </c>
      <c r="I59" s="28">
        <f>E59/$F$59</f>
        <v>0.28399464720592638</v>
      </c>
      <c r="J59" s="29">
        <f>F59/$F$60</f>
        <v>0.7680668409523016</v>
      </c>
    </row>
    <row r="60" spans="1:11" s="5" customFormat="1" x14ac:dyDescent="0.25">
      <c r="A60" s="16"/>
      <c r="B60" s="11" t="s">
        <v>1</v>
      </c>
      <c r="C60" s="17">
        <v>16917107459.390003</v>
      </c>
      <c r="D60" s="17">
        <v>4808882189.4999981</v>
      </c>
      <c r="E60" s="17">
        <v>8126547423.2000008</v>
      </c>
      <c r="F60" s="13">
        <v>29852537072.090004</v>
      </c>
      <c r="G60" s="14">
        <f>C60/$F$60</f>
        <v>0.56668910312505039</v>
      </c>
      <c r="H60" s="14">
        <f>D60/$F$60</f>
        <v>0.16108788937728044</v>
      </c>
      <c r="I60" s="14">
        <f>E60/$F$60</f>
        <v>0.27222300749766903</v>
      </c>
      <c r="J60" s="15">
        <f>F60/$F$60</f>
        <v>1</v>
      </c>
    </row>
    <row r="61" spans="1:11" s="5" customFormat="1" x14ac:dyDescent="0.25"/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L148"/>
  <sheetViews>
    <sheetView zoomScale="80" zoomScaleNormal="80" workbookViewId="0">
      <selection activeCell="E33" sqref="E33"/>
    </sheetView>
  </sheetViews>
  <sheetFormatPr baseColWidth="10" defaultColWidth="18.28515625" defaultRowHeight="15" x14ac:dyDescent="0.25"/>
  <cols>
    <col min="1" max="1" width="2.85546875" style="1" customWidth="1"/>
    <col min="2" max="2" width="25.42578125" style="1" bestFit="1" customWidth="1"/>
    <col min="3" max="16384" width="18.28515625" style="1"/>
  </cols>
  <sheetData>
    <row r="10" spans="1:12" ht="54" customHeight="1" x14ac:dyDescent="0.25"/>
    <row r="11" spans="1:12" s="5" customFormat="1" ht="22.5" customHeight="1" x14ac:dyDescent="0.25">
      <c r="A11" s="8" t="s">
        <v>45</v>
      </c>
      <c r="B11" s="9"/>
      <c r="C11" s="9"/>
      <c r="D11" s="9"/>
      <c r="E11" s="9"/>
      <c r="F11" s="9"/>
      <c r="G11" s="9"/>
    </row>
    <row r="12" spans="1:12" s="4" customFormat="1" ht="3.6" customHeight="1" x14ac:dyDescent="0.3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s="5" customFormat="1" x14ac:dyDescent="0.25">
      <c r="A13" s="22" t="s">
        <v>12</v>
      </c>
      <c r="B13" s="22"/>
      <c r="C13" s="10" t="s">
        <v>0</v>
      </c>
      <c r="D13" s="10"/>
      <c r="E13" s="10"/>
      <c r="F13" s="10"/>
      <c r="G13" s="10" t="s">
        <v>7</v>
      </c>
      <c r="H13" s="10"/>
      <c r="I13" s="10"/>
      <c r="J13" s="10"/>
      <c r="K13" s="11" t="s">
        <v>1</v>
      </c>
      <c r="L13" s="10" t="s">
        <v>43</v>
      </c>
    </row>
    <row r="14" spans="1:12" s="24" customFormat="1" ht="30" x14ac:dyDescent="0.25">
      <c r="A14" s="21" t="s">
        <v>44</v>
      </c>
      <c r="B14" s="22"/>
      <c r="C14" s="23" t="s">
        <v>9</v>
      </c>
      <c r="D14" s="23" t="s">
        <v>11</v>
      </c>
      <c r="E14" s="23" t="s">
        <v>10</v>
      </c>
      <c r="F14" s="22" t="s">
        <v>40</v>
      </c>
      <c r="G14" s="23" t="s">
        <v>9</v>
      </c>
      <c r="H14" s="23" t="s">
        <v>11</v>
      </c>
      <c r="I14" s="23" t="s">
        <v>10</v>
      </c>
      <c r="J14" s="22" t="s">
        <v>39</v>
      </c>
      <c r="K14" s="25"/>
      <c r="L14" s="21" t="s">
        <v>42</v>
      </c>
    </row>
    <row r="15" spans="1:12" s="5" customFormat="1" x14ac:dyDescent="0.25">
      <c r="A15" s="12"/>
      <c r="B15" s="30" t="s">
        <v>23</v>
      </c>
      <c r="C15" s="37">
        <v>33.140362053602139</v>
      </c>
      <c r="D15" s="37"/>
      <c r="E15" s="37"/>
      <c r="F15" s="38">
        <v>33.140362053602139</v>
      </c>
      <c r="G15" s="37">
        <v>85.294012381593461</v>
      </c>
      <c r="H15" s="37"/>
      <c r="I15" s="37"/>
      <c r="J15" s="38">
        <v>85.294012381593461</v>
      </c>
      <c r="K15" s="39">
        <v>118.43437443519559</v>
      </c>
      <c r="L15" s="35">
        <f t="shared" ref="L15:L26" si="0">F15/K15</f>
        <v>0.27982046776238717</v>
      </c>
    </row>
    <row r="16" spans="1:12" s="5" customFormat="1" x14ac:dyDescent="0.25">
      <c r="A16" s="12"/>
      <c r="B16" s="30" t="s">
        <v>22</v>
      </c>
      <c r="C16" s="37">
        <v>27.201422352329757</v>
      </c>
      <c r="D16" s="37"/>
      <c r="E16" s="37"/>
      <c r="F16" s="38">
        <v>27.201422352329757</v>
      </c>
      <c r="G16" s="37">
        <v>177.83007160531474</v>
      </c>
      <c r="H16" s="37"/>
      <c r="I16" s="37"/>
      <c r="J16" s="38">
        <v>177.83007160531474</v>
      </c>
      <c r="K16" s="39">
        <v>205.0314939576445</v>
      </c>
      <c r="L16" s="35">
        <f t="shared" si="0"/>
        <v>0.13266948324509131</v>
      </c>
    </row>
    <row r="17" spans="1:12" s="5" customFormat="1" x14ac:dyDescent="0.25">
      <c r="A17" s="12"/>
      <c r="B17" s="30" t="s">
        <v>17</v>
      </c>
      <c r="C17" s="37">
        <v>72.968071835887116</v>
      </c>
      <c r="D17" s="37"/>
      <c r="E17" s="37">
        <v>0.13782948434287667</v>
      </c>
      <c r="F17" s="38">
        <v>73.105901320229989</v>
      </c>
      <c r="G17" s="37">
        <v>1273.1964151154521</v>
      </c>
      <c r="H17" s="37"/>
      <c r="I17" s="37">
        <v>37.171026064819806</v>
      </c>
      <c r="J17" s="38">
        <v>1310.367441180272</v>
      </c>
      <c r="K17" s="39">
        <v>1383.473342500502</v>
      </c>
      <c r="L17" s="35">
        <f t="shared" si="0"/>
        <v>5.2842291263883505E-2</v>
      </c>
    </row>
    <row r="18" spans="1:12" s="5" customFormat="1" x14ac:dyDescent="0.25">
      <c r="A18" s="12"/>
      <c r="B18" s="30" t="s">
        <v>21</v>
      </c>
      <c r="C18" s="37">
        <v>79.442890825149689</v>
      </c>
      <c r="D18" s="37"/>
      <c r="E18" s="37"/>
      <c r="F18" s="38">
        <v>79.442890825149689</v>
      </c>
      <c r="G18" s="37">
        <v>381.39924049147839</v>
      </c>
      <c r="H18" s="37"/>
      <c r="I18" s="37"/>
      <c r="J18" s="38">
        <v>381.39924049147839</v>
      </c>
      <c r="K18" s="39">
        <v>460.84213131662807</v>
      </c>
      <c r="L18" s="35">
        <f t="shared" si="0"/>
        <v>0.17238634540245049</v>
      </c>
    </row>
    <row r="19" spans="1:12" s="5" customFormat="1" ht="30" x14ac:dyDescent="0.25">
      <c r="A19" s="12"/>
      <c r="B19" s="30" t="s">
        <v>20</v>
      </c>
      <c r="C19" s="37">
        <v>137.98247383529886</v>
      </c>
      <c r="D19" s="37"/>
      <c r="E19" s="37"/>
      <c r="F19" s="38">
        <v>137.98247383529886</v>
      </c>
      <c r="G19" s="37">
        <v>452.46798233439631</v>
      </c>
      <c r="H19" s="37"/>
      <c r="I19" s="37"/>
      <c r="J19" s="38">
        <v>452.46798233439631</v>
      </c>
      <c r="K19" s="39">
        <v>590.45045616969514</v>
      </c>
      <c r="L19" s="35">
        <f t="shared" si="0"/>
        <v>0.23369018076538292</v>
      </c>
    </row>
    <row r="20" spans="1:12" s="5" customFormat="1" ht="30" x14ac:dyDescent="0.25">
      <c r="A20" s="12"/>
      <c r="B20" s="30" t="s">
        <v>19</v>
      </c>
      <c r="C20" s="37">
        <v>80.863933771592329</v>
      </c>
      <c r="D20" s="37"/>
      <c r="E20" s="37">
        <v>39.38031376551973</v>
      </c>
      <c r="F20" s="38">
        <v>120.24424753711206</v>
      </c>
      <c r="G20" s="37">
        <v>524.83611264042202</v>
      </c>
      <c r="H20" s="37"/>
      <c r="I20" s="37">
        <v>194.94036972719994</v>
      </c>
      <c r="J20" s="38">
        <v>719.77648236762195</v>
      </c>
      <c r="K20" s="39">
        <v>840.02072990473403</v>
      </c>
      <c r="L20" s="35">
        <f t="shared" si="0"/>
        <v>0.14314438115205663</v>
      </c>
    </row>
    <row r="21" spans="1:12" s="5" customFormat="1" x14ac:dyDescent="0.25">
      <c r="A21" s="12"/>
      <c r="B21" s="30" t="s">
        <v>18</v>
      </c>
      <c r="C21" s="37">
        <v>121.95076749111934</v>
      </c>
      <c r="D21" s="37"/>
      <c r="E21" s="37"/>
      <c r="F21" s="38">
        <v>121.95076749111934</v>
      </c>
      <c r="G21" s="37">
        <v>903.8493651986505</v>
      </c>
      <c r="H21" s="37"/>
      <c r="I21" s="37"/>
      <c r="J21" s="38">
        <v>903.8493651986505</v>
      </c>
      <c r="K21" s="39">
        <v>1025.8001326897697</v>
      </c>
      <c r="L21" s="35">
        <f t="shared" si="0"/>
        <v>0.11888355597239976</v>
      </c>
    </row>
    <row r="22" spans="1:12" s="5" customFormat="1" x14ac:dyDescent="0.25">
      <c r="A22" s="12"/>
      <c r="B22" s="30" t="s">
        <v>24</v>
      </c>
      <c r="C22" s="37"/>
      <c r="D22" s="37"/>
      <c r="E22" s="37">
        <v>16.310364881840918</v>
      </c>
      <c r="F22" s="38">
        <v>16.310364881840918</v>
      </c>
      <c r="G22" s="37"/>
      <c r="H22" s="37"/>
      <c r="I22" s="37">
        <v>84.678831997814953</v>
      </c>
      <c r="J22" s="38">
        <v>84.678831997814953</v>
      </c>
      <c r="K22" s="39">
        <v>100.98919687965588</v>
      </c>
      <c r="L22" s="35">
        <f t="shared" si="0"/>
        <v>0.16150603614837358</v>
      </c>
    </row>
    <row r="23" spans="1:12" s="5" customFormat="1" ht="45" x14ac:dyDescent="0.25">
      <c r="A23" s="12"/>
      <c r="B23" s="36" t="s">
        <v>25</v>
      </c>
      <c r="C23" s="37"/>
      <c r="D23" s="37">
        <v>65.126755009430141</v>
      </c>
      <c r="E23" s="37">
        <v>145.08916908177355</v>
      </c>
      <c r="F23" s="38">
        <v>210.2159240912037</v>
      </c>
      <c r="G23" s="37"/>
      <c r="H23" s="37">
        <v>1172.0995310132805</v>
      </c>
      <c r="I23" s="37">
        <v>1573.0852752801434</v>
      </c>
      <c r="J23" s="38">
        <v>2745.1848062934241</v>
      </c>
      <c r="K23" s="39">
        <v>2955.4007303846274</v>
      </c>
      <c r="L23" s="35">
        <f t="shared" si="0"/>
        <v>7.1129414678003877E-2</v>
      </c>
    </row>
    <row r="24" spans="1:12" s="5" customFormat="1" x14ac:dyDescent="0.25">
      <c r="A24" s="11"/>
      <c r="B24" s="11" t="s">
        <v>1</v>
      </c>
      <c r="C24" s="20">
        <v>553.54992216497919</v>
      </c>
      <c r="D24" s="20">
        <v>65.126755009430141</v>
      </c>
      <c r="E24" s="20">
        <v>200.91767721347708</v>
      </c>
      <c r="F24" s="20">
        <v>819.59435438788637</v>
      </c>
      <c r="G24" s="20">
        <v>3798.8731997673076</v>
      </c>
      <c r="H24" s="20">
        <v>1172.0995310132805</v>
      </c>
      <c r="I24" s="20">
        <v>1889.8755030699781</v>
      </c>
      <c r="J24" s="20">
        <v>6860.8482338505664</v>
      </c>
      <c r="K24" s="20">
        <v>7680.442588238453</v>
      </c>
      <c r="L24" s="14">
        <f t="shared" si="0"/>
        <v>0.10671186523065519</v>
      </c>
    </row>
    <row r="25" spans="1:12" s="5" customFormat="1" x14ac:dyDescent="0.25">
      <c r="A25" s="12"/>
      <c r="B25" s="5" t="s">
        <v>11</v>
      </c>
      <c r="C25" s="18"/>
      <c r="D25" s="18"/>
      <c r="E25" s="18"/>
      <c r="F25" s="19">
        <f>D23</f>
        <v>65.126755009430141</v>
      </c>
      <c r="G25" s="18"/>
      <c r="H25" s="18"/>
      <c r="I25" s="18"/>
      <c r="J25" s="19">
        <f>H23</f>
        <v>1172.0995310132805</v>
      </c>
      <c r="K25" s="20">
        <f>SUM(F25,J25)</f>
        <v>1237.2262860227106</v>
      </c>
      <c r="L25" s="6">
        <f t="shared" si="0"/>
        <v>5.2639323739872977E-2</v>
      </c>
    </row>
    <row r="26" spans="1:12" s="5" customFormat="1" x14ac:dyDescent="0.25">
      <c r="A26" s="12"/>
      <c r="B26" s="5" t="s">
        <v>26</v>
      </c>
      <c r="C26" s="18"/>
      <c r="D26" s="18"/>
      <c r="E26" s="18"/>
      <c r="F26" s="19">
        <f>E23</f>
        <v>145.08916908177355</v>
      </c>
      <c r="G26" s="18"/>
      <c r="H26" s="18"/>
      <c r="I26" s="18"/>
      <c r="J26" s="19">
        <f>I23</f>
        <v>1573.0852752801434</v>
      </c>
      <c r="K26" s="20">
        <f>SUM(F26,J26)</f>
        <v>1718.1744443619168</v>
      </c>
      <c r="L26" s="6">
        <f t="shared" si="0"/>
        <v>8.4443794143181844E-2</v>
      </c>
    </row>
    <row r="27" spans="1:12" s="5" customFormat="1" x14ac:dyDescent="0.25"/>
    <row r="28" spans="1:12" s="5" customFormat="1" x14ac:dyDescent="0.25"/>
    <row r="29" spans="1:12" s="5" customFormat="1" x14ac:dyDescent="0.25">
      <c r="A29" s="9" t="s">
        <v>46</v>
      </c>
    </row>
    <row r="30" spans="1:12" s="4" customFormat="1" ht="3.6" customHeight="1" x14ac:dyDescent="0.3">
      <c r="A30" s="2"/>
      <c r="B30" s="3"/>
      <c r="C30" s="3"/>
      <c r="D30" s="3"/>
      <c r="E30" s="7"/>
      <c r="F30" s="7"/>
      <c r="G30" s="7"/>
      <c r="H30" s="7"/>
      <c r="I30" s="7"/>
      <c r="J30" s="7"/>
      <c r="K30" s="7"/>
      <c r="L30" s="7"/>
    </row>
    <row r="31" spans="1:12" s="5" customFormat="1" x14ac:dyDescent="0.25">
      <c r="A31" s="10" t="s">
        <v>48</v>
      </c>
      <c r="B31" s="12"/>
      <c r="C31" s="10" t="s">
        <v>56</v>
      </c>
      <c r="D31" s="10"/>
    </row>
    <row r="32" spans="1:12" s="5" customFormat="1" x14ac:dyDescent="0.25">
      <c r="A32" s="12" t="s">
        <v>42</v>
      </c>
      <c r="B32" s="12"/>
      <c r="C32" s="10" t="s">
        <v>54</v>
      </c>
      <c r="D32" s="10" t="s">
        <v>55</v>
      </c>
    </row>
    <row r="33" spans="1:4" s="5" customFormat="1" x14ac:dyDescent="0.25">
      <c r="A33" s="12"/>
      <c r="B33" s="5" t="s">
        <v>17</v>
      </c>
      <c r="C33" s="6">
        <v>0.2126056069311936</v>
      </c>
      <c r="D33" s="6">
        <v>0.20024483231570239</v>
      </c>
    </row>
    <row r="34" spans="1:4" s="5" customFormat="1" x14ac:dyDescent="0.25">
      <c r="A34" s="12"/>
      <c r="B34" s="5" t="s">
        <v>26</v>
      </c>
      <c r="C34" s="6">
        <v>0.17720812736645919</v>
      </c>
      <c r="D34" s="6">
        <v>0.16224055066996737</v>
      </c>
    </row>
    <row r="35" spans="1:4" s="5" customFormat="1" x14ac:dyDescent="0.25">
      <c r="A35" s="12"/>
      <c r="B35" s="5" t="s">
        <v>28</v>
      </c>
      <c r="C35" s="6">
        <v>0.16245992458596603</v>
      </c>
      <c r="D35" s="6">
        <v>0.14910553958845535</v>
      </c>
    </row>
    <row r="36" spans="1:4" s="5" customFormat="1" x14ac:dyDescent="0.25">
      <c r="A36" s="12"/>
      <c r="B36" s="5" t="s">
        <v>19</v>
      </c>
      <c r="C36" s="6">
        <v>0.11550576162352211</v>
      </c>
      <c r="D36" s="6">
        <v>0.1048692530224032</v>
      </c>
    </row>
    <row r="37" spans="1:4" s="5" customFormat="1" x14ac:dyDescent="0.25">
      <c r="A37" s="12"/>
      <c r="B37" s="5" t="s">
        <v>27</v>
      </c>
      <c r="C37" s="6">
        <v>7.1353251099071729E-2</v>
      </c>
      <c r="D37" s="6">
        <v>7.8346545205875154E-2</v>
      </c>
    </row>
    <row r="38" spans="1:4" s="5" customFormat="1" x14ac:dyDescent="0.25">
      <c r="A38" s="12"/>
      <c r="B38" s="5" t="s">
        <v>29</v>
      </c>
      <c r="C38" s="6">
        <v>5.4476022120379559E-2</v>
      </c>
      <c r="D38" s="6">
        <v>6.2417798686048805E-2</v>
      </c>
    </row>
    <row r="39" spans="1:4" s="5" customFormat="1" x14ac:dyDescent="0.25">
      <c r="A39" s="12"/>
      <c r="B39" s="5" t="s">
        <v>38</v>
      </c>
      <c r="C39" s="6">
        <v>3.7989662859463841E-2</v>
      </c>
      <c r="D39" s="6">
        <v>7.4356155822110651E-2</v>
      </c>
    </row>
    <row r="40" spans="1:4" s="5" customFormat="1" x14ac:dyDescent="0.25">
      <c r="A40" s="12"/>
      <c r="B40" s="5" t="s">
        <v>37</v>
      </c>
      <c r="C40" s="6">
        <v>4.4613967595586064E-2</v>
      </c>
      <c r="D40" s="6">
        <v>3.9656140489352787E-2</v>
      </c>
    </row>
    <row r="41" spans="1:4" s="5" customFormat="1" x14ac:dyDescent="0.25">
      <c r="A41" s="12"/>
      <c r="B41" s="5" t="s">
        <v>35</v>
      </c>
      <c r="C41" s="6">
        <v>3.617180029516133E-2</v>
      </c>
      <c r="D41" s="6">
        <v>3.0709767988020342E-2</v>
      </c>
    </row>
    <row r="42" spans="1:4" s="5" customFormat="1" x14ac:dyDescent="0.25">
      <c r="A42" s="12"/>
      <c r="B42" s="5" t="s">
        <v>30</v>
      </c>
      <c r="C42" s="6">
        <v>2.1333851601098897E-2</v>
      </c>
      <c r="D42" s="6">
        <v>3.3373688633117002E-2</v>
      </c>
    </row>
    <row r="43" spans="1:4" s="5" customFormat="1" x14ac:dyDescent="0.25">
      <c r="A43" s="12"/>
      <c r="B43" s="5" t="s">
        <v>22</v>
      </c>
      <c r="C43" s="6">
        <v>2.1865654029096342E-2</v>
      </c>
      <c r="D43" s="6">
        <v>2.7131162171876576E-2</v>
      </c>
    </row>
    <row r="44" spans="1:4" s="5" customFormat="1" x14ac:dyDescent="0.25">
      <c r="A44" s="12"/>
      <c r="B44" s="5" t="s">
        <v>23</v>
      </c>
      <c r="C44" s="6">
        <v>1.7494799502831511E-2</v>
      </c>
      <c r="D44" s="6">
        <v>1.6403867065063884E-2</v>
      </c>
    </row>
    <row r="45" spans="1:4" s="5" customFormat="1" x14ac:dyDescent="0.25">
      <c r="A45" s="12"/>
      <c r="B45" s="5" t="s">
        <v>33</v>
      </c>
      <c r="C45" s="6">
        <v>8.6839535634493977E-3</v>
      </c>
      <c r="D45" s="6">
        <v>7.5865334687642309E-3</v>
      </c>
    </row>
    <row r="46" spans="1:4" s="5" customFormat="1" x14ac:dyDescent="0.25">
      <c r="A46" s="12"/>
      <c r="B46" s="5" t="s">
        <v>31</v>
      </c>
      <c r="C46" s="6">
        <v>6.9794648457390173E-3</v>
      </c>
      <c r="D46" s="6">
        <v>8.2457312665002516E-3</v>
      </c>
    </row>
    <row r="47" spans="1:4" s="5" customFormat="1" x14ac:dyDescent="0.25">
      <c r="A47" s="12"/>
      <c r="B47" s="5" t="s">
        <v>34</v>
      </c>
      <c r="C47" s="6">
        <v>3.9270526120985484E-3</v>
      </c>
      <c r="D47" s="6">
        <v>3.2797965396047439E-3</v>
      </c>
    </row>
    <row r="48" spans="1:4" s="5" customFormat="1" x14ac:dyDescent="0.25">
      <c r="A48" s="12"/>
      <c r="B48" s="5" t="s">
        <v>36</v>
      </c>
      <c r="C48" s="6">
        <v>5.8045809253333223E-3</v>
      </c>
      <c r="D48" s="6">
        <v>6.7132793063984317E-4</v>
      </c>
    </row>
    <row r="49" spans="1:12" s="5" customFormat="1" x14ac:dyDescent="0.25">
      <c r="A49" s="12"/>
      <c r="B49" s="5" t="s">
        <v>32</v>
      </c>
      <c r="C49" s="6">
        <v>1.5265184435497969E-3</v>
      </c>
      <c r="D49" s="6">
        <v>1.3613091364974204E-3</v>
      </c>
    </row>
    <row r="50" spans="1:12" s="5" customFormat="1" x14ac:dyDescent="0.25">
      <c r="A50" s="11"/>
      <c r="B50" s="11" t="s">
        <v>1</v>
      </c>
      <c r="C50" s="14">
        <v>1</v>
      </c>
      <c r="D50" s="14">
        <v>1</v>
      </c>
    </row>
    <row r="51" spans="1:12" s="5" customFormat="1" x14ac:dyDescent="0.25"/>
    <row r="52" spans="1:12" s="5" customFormat="1" x14ac:dyDescent="0.25"/>
    <row r="53" spans="1:12" s="5" customFormat="1" x14ac:dyDescent="0.25">
      <c r="A53" s="9" t="s">
        <v>47</v>
      </c>
    </row>
    <row r="54" spans="1:12" s="4" customFormat="1" ht="3.6" customHeight="1" x14ac:dyDescent="0.3">
      <c r="A54" s="2"/>
      <c r="B54" s="3"/>
      <c r="C54" s="3"/>
      <c r="D54" s="3"/>
      <c r="E54" s="7"/>
      <c r="F54" s="7"/>
      <c r="G54" s="7"/>
      <c r="H54" s="7"/>
      <c r="I54" s="7"/>
      <c r="J54" s="7"/>
      <c r="K54" s="7"/>
      <c r="L54" s="7"/>
    </row>
    <row r="55" spans="1:12" s="5" customFormat="1" x14ac:dyDescent="0.25">
      <c r="A55" s="10" t="s">
        <v>48</v>
      </c>
      <c r="B55" s="12"/>
      <c r="C55" s="10" t="s">
        <v>53</v>
      </c>
      <c r="D55" s="10"/>
    </row>
    <row r="56" spans="1:12" s="30" customFormat="1" ht="30" x14ac:dyDescent="0.25">
      <c r="A56" s="21" t="s">
        <v>42</v>
      </c>
      <c r="B56" s="40"/>
      <c r="C56" s="23" t="s">
        <v>48</v>
      </c>
      <c r="D56" s="23" t="s">
        <v>52</v>
      </c>
    </row>
    <row r="57" spans="1:12" s="5" customFormat="1" x14ac:dyDescent="0.25">
      <c r="A57" s="12"/>
      <c r="B57" s="30" t="s">
        <v>33</v>
      </c>
      <c r="C57" s="35">
        <v>1.3901892204168926E-2</v>
      </c>
      <c r="D57" s="35">
        <v>1.9272968790357763E-2</v>
      </c>
    </row>
    <row r="58" spans="1:12" s="5" customFormat="1" x14ac:dyDescent="0.25">
      <c r="A58" s="12"/>
      <c r="B58" s="30" t="s">
        <v>31</v>
      </c>
      <c r="C58" s="35">
        <v>1.6514906235224492E-2</v>
      </c>
      <c r="D58" s="35">
        <v>2.2764489769845256E-2</v>
      </c>
    </row>
    <row r="59" spans="1:12" s="5" customFormat="1" x14ac:dyDescent="0.25">
      <c r="A59" s="12"/>
      <c r="B59" s="30" t="s">
        <v>35</v>
      </c>
      <c r="C59" s="35">
        <v>5.0097068226438259E-2</v>
      </c>
      <c r="D59" s="35">
        <v>1.7020476455042146E-2</v>
      </c>
    </row>
    <row r="60" spans="1:12" s="5" customFormat="1" x14ac:dyDescent="0.25">
      <c r="A60" s="12"/>
      <c r="B60" s="30" t="s">
        <v>38</v>
      </c>
      <c r="C60" s="35">
        <v>8.8121823755413137E-2</v>
      </c>
      <c r="D60" s="35">
        <v>1.4789435841736902E-2</v>
      </c>
    </row>
    <row r="61" spans="1:12" s="5" customFormat="1" x14ac:dyDescent="0.25">
      <c r="A61" s="12"/>
      <c r="B61" s="30" t="s">
        <v>32</v>
      </c>
      <c r="C61" s="35">
        <v>1.7887169146081421E-3</v>
      </c>
      <c r="D61" s="35">
        <v>1.3921467085021478E-2</v>
      </c>
    </row>
    <row r="62" spans="1:12" s="5" customFormat="1" x14ac:dyDescent="0.25">
      <c r="A62" s="12"/>
      <c r="B62" s="30" t="s">
        <v>29</v>
      </c>
      <c r="C62" s="35">
        <v>7.0088582584707682E-2</v>
      </c>
      <c r="D62" s="35">
        <v>1.2661365063797102E-2</v>
      </c>
    </row>
    <row r="63" spans="1:12" s="5" customFormat="1" ht="30" x14ac:dyDescent="0.25">
      <c r="A63" s="12"/>
      <c r="B63" s="30" t="s">
        <v>27</v>
      </c>
      <c r="C63" s="35">
        <v>8.0806793523357442E-2</v>
      </c>
      <c r="D63" s="35">
        <v>1.1516867953872103E-2</v>
      </c>
    </row>
    <row r="64" spans="1:12" s="5" customFormat="1" x14ac:dyDescent="0.25">
      <c r="A64" s="12"/>
      <c r="B64" s="30" t="s">
        <v>22</v>
      </c>
      <c r="C64" s="35">
        <v>2.9686594877928879E-2</v>
      </c>
      <c r="D64" s="35">
        <v>1.2555150931830092E-2</v>
      </c>
    </row>
    <row r="65" spans="1:12" s="5" customFormat="1" x14ac:dyDescent="0.25">
      <c r="A65" s="12"/>
      <c r="B65" s="30" t="s">
        <v>17</v>
      </c>
      <c r="C65" s="35">
        <v>0.21912995556780221</v>
      </c>
      <c r="D65" s="35">
        <v>1.1753930782209803E-2</v>
      </c>
    </row>
    <row r="66" spans="1:12" s="5" customFormat="1" x14ac:dyDescent="0.25">
      <c r="A66" s="12"/>
      <c r="B66" s="30" t="s">
        <v>28</v>
      </c>
      <c r="C66" s="35">
        <v>0.12975876980113538</v>
      </c>
      <c r="D66" s="35">
        <v>9.2797689274242718E-3</v>
      </c>
    </row>
    <row r="67" spans="1:12" s="5" customFormat="1" x14ac:dyDescent="0.25">
      <c r="A67" s="12"/>
      <c r="B67" s="30" t="s">
        <v>34</v>
      </c>
      <c r="C67" s="35">
        <v>2.4223219346010657E-3</v>
      </c>
      <c r="D67" s="35">
        <v>7.6675935640186082E-3</v>
      </c>
    </row>
    <row r="68" spans="1:12" s="5" customFormat="1" ht="30" x14ac:dyDescent="0.25">
      <c r="A68" s="12"/>
      <c r="B68" s="30" t="s">
        <v>26</v>
      </c>
      <c r="C68" s="35">
        <v>0.1537303945666843</v>
      </c>
      <c r="D68" s="35">
        <v>1.009700836553178E-2</v>
      </c>
    </row>
    <row r="69" spans="1:12" s="5" customFormat="1" x14ac:dyDescent="0.25">
      <c r="A69" s="12"/>
      <c r="B69" s="30" t="s">
        <v>30</v>
      </c>
      <c r="C69" s="35">
        <v>2.786640907055608E-2</v>
      </c>
      <c r="D69" s="35">
        <v>1.003617454790273E-2</v>
      </c>
    </row>
    <row r="70" spans="1:12" s="5" customFormat="1" ht="30" x14ac:dyDescent="0.25">
      <c r="A70" s="12"/>
      <c r="B70" s="30" t="s">
        <v>19</v>
      </c>
      <c r="C70" s="35">
        <v>8.7358429122972925E-2</v>
      </c>
      <c r="D70" s="35">
        <v>8.855587993292887E-3</v>
      </c>
    </row>
    <row r="71" spans="1:12" s="5" customFormat="1" x14ac:dyDescent="0.25">
      <c r="A71" s="12"/>
      <c r="B71" s="30" t="s">
        <v>37</v>
      </c>
      <c r="C71" s="35">
        <v>2.2472390352044538E-2</v>
      </c>
      <c r="D71" s="35">
        <v>5.9880379412750344E-3</v>
      </c>
    </row>
    <row r="72" spans="1:12" s="5" customFormat="1" x14ac:dyDescent="0.25">
      <c r="A72" s="12"/>
      <c r="B72" s="30" t="s">
        <v>36</v>
      </c>
      <c r="C72" s="35">
        <v>1.3072898238055128E-3</v>
      </c>
      <c r="D72" s="35">
        <v>7.1323020679405153E-3</v>
      </c>
    </row>
    <row r="73" spans="1:12" s="5" customFormat="1" x14ac:dyDescent="0.25">
      <c r="A73" s="12"/>
      <c r="B73" s="30" t="s">
        <v>23</v>
      </c>
      <c r="C73" s="35">
        <v>4.9476614385511172E-3</v>
      </c>
      <c r="D73" s="35">
        <v>3.2349066097550217E-3</v>
      </c>
    </row>
    <row r="74" spans="1:12" s="5" customFormat="1" x14ac:dyDescent="0.25">
      <c r="A74" s="11"/>
      <c r="B74" s="11" t="s">
        <v>1</v>
      </c>
      <c r="C74" s="14">
        <v>1</v>
      </c>
      <c r="D74" s="14">
        <v>1.0908942829135225E-2</v>
      </c>
    </row>
    <row r="75" spans="1:12" s="5" customFormat="1" x14ac:dyDescent="0.25"/>
    <row r="76" spans="1:12" s="5" customFormat="1" x14ac:dyDescent="0.25"/>
    <row r="77" spans="1:12" s="5" customFormat="1" x14ac:dyDescent="0.25">
      <c r="A77" s="9" t="s">
        <v>51</v>
      </c>
    </row>
    <row r="78" spans="1:12" s="4" customFormat="1" ht="3.6" customHeight="1" x14ac:dyDescent="0.3">
      <c r="A78" s="2"/>
      <c r="B78" s="3"/>
      <c r="C78" s="3"/>
      <c r="D78" s="3"/>
      <c r="E78" s="7"/>
      <c r="F78" s="7"/>
      <c r="G78" s="7"/>
      <c r="H78" s="7"/>
      <c r="I78" s="7"/>
      <c r="J78" s="7"/>
      <c r="K78" s="7"/>
      <c r="L78" s="7"/>
    </row>
    <row r="79" spans="1:12" s="5" customFormat="1" x14ac:dyDescent="0.25">
      <c r="A79" s="10" t="s">
        <v>48</v>
      </c>
      <c r="B79" s="12"/>
      <c r="C79" s="10" t="s">
        <v>57</v>
      </c>
      <c r="D79" s="10"/>
    </row>
    <row r="80" spans="1:12" s="5" customFormat="1" x14ac:dyDescent="0.25">
      <c r="A80" s="21" t="s">
        <v>42</v>
      </c>
      <c r="B80" s="12"/>
      <c r="C80" s="10" t="s">
        <v>2</v>
      </c>
      <c r="D80" s="10" t="s">
        <v>3</v>
      </c>
    </row>
    <row r="81" spans="1:4" s="5" customFormat="1" x14ac:dyDescent="0.25">
      <c r="A81" s="12"/>
      <c r="B81" s="30" t="s">
        <v>17</v>
      </c>
      <c r="C81" s="35">
        <v>0.22052373129534081</v>
      </c>
      <c r="D81" s="35">
        <v>0.1656586486738014</v>
      </c>
    </row>
    <row r="82" spans="1:4" s="5" customFormat="1" ht="30" x14ac:dyDescent="0.25">
      <c r="A82" s="12"/>
      <c r="B82" s="30" t="s">
        <v>26</v>
      </c>
      <c r="C82" s="35">
        <v>0.16515918582249381</v>
      </c>
      <c r="D82" s="35">
        <v>0.1841615260792058</v>
      </c>
    </row>
    <row r="83" spans="1:4" s="5" customFormat="1" x14ac:dyDescent="0.25">
      <c r="A83" s="12"/>
      <c r="B83" s="30" t="s">
        <v>28</v>
      </c>
      <c r="C83" s="35">
        <v>0.15173908406110992</v>
      </c>
      <c r="D83" s="35">
        <v>0.15151294063260948</v>
      </c>
    </row>
    <row r="84" spans="1:4" s="5" customFormat="1" ht="30" x14ac:dyDescent="0.25">
      <c r="A84" s="12"/>
      <c r="B84" s="30" t="s">
        <v>19</v>
      </c>
      <c r="C84" s="35">
        <v>9.845773681415175E-2</v>
      </c>
      <c r="D84" s="35">
        <v>0.11390388959573436</v>
      </c>
    </row>
    <row r="85" spans="1:4" s="5" customFormat="1" ht="30" x14ac:dyDescent="0.25">
      <c r="A85" s="12"/>
      <c r="B85" s="30" t="s">
        <v>27</v>
      </c>
      <c r="C85" s="35">
        <v>8.0862777232242417E-2</v>
      </c>
      <c r="D85" s="35">
        <v>7.3652113026363139E-2</v>
      </c>
    </row>
    <row r="86" spans="1:4" s="5" customFormat="1" x14ac:dyDescent="0.25">
      <c r="A86" s="12"/>
      <c r="B86" s="30" t="s">
        <v>38</v>
      </c>
      <c r="C86" s="35">
        <v>6.5724570126133891E-2</v>
      </c>
      <c r="D86" s="35">
        <v>7.2695650036850371E-2</v>
      </c>
    </row>
    <row r="87" spans="1:4" s="5" customFormat="1" x14ac:dyDescent="0.25">
      <c r="A87" s="12"/>
      <c r="B87" s="30" t="s">
        <v>29</v>
      </c>
      <c r="C87" s="35">
        <v>5.4716184182370321E-2</v>
      </c>
      <c r="D87" s="35">
        <v>6.4810545545587184E-2</v>
      </c>
    </row>
    <row r="88" spans="1:4" s="5" customFormat="1" x14ac:dyDescent="0.25">
      <c r="A88" s="12"/>
      <c r="B88" s="30" t="s">
        <v>37</v>
      </c>
      <c r="C88" s="35">
        <v>4.002897199059767E-2</v>
      </c>
      <c r="D88" s="35">
        <v>4.6518480060830231E-2</v>
      </c>
    </row>
    <row r="89" spans="1:4" s="5" customFormat="1" x14ac:dyDescent="0.25">
      <c r="A89" s="12"/>
      <c r="B89" s="30" t="s">
        <v>35</v>
      </c>
      <c r="C89" s="35">
        <v>2.9162762122297081E-2</v>
      </c>
      <c r="D89" s="35">
        <v>3.4502154019489695E-2</v>
      </c>
    </row>
    <row r="90" spans="1:4" s="5" customFormat="1" x14ac:dyDescent="0.25">
      <c r="A90" s="12"/>
      <c r="B90" s="30" t="s">
        <v>30</v>
      </c>
      <c r="C90" s="35">
        <v>2.6315361055666446E-2</v>
      </c>
      <c r="D90" s="35">
        <v>3.3844014687129935E-2</v>
      </c>
    </row>
    <row r="91" spans="1:4" s="5" customFormat="1" x14ac:dyDescent="0.25">
      <c r="A91" s="12"/>
      <c r="B91" s="30" t="s">
        <v>22</v>
      </c>
      <c r="C91" s="35">
        <v>2.9023212899222276E-2</v>
      </c>
      <c r="D91" s="35">
        <v>2.0414467720253928E-2</v>
      </c>
    </row>
    <row r="92" spans="1:4" s="5" customFormat="1" x14ac:dyDescent="0.25">
      <c r="A92" s="12"/>
      <c r="B92" s="30" t="s">
        <v>23</v>
      </c>
      <c r="C92" s="35">
        <v>1.6090393575868008E-2</v>
      </c>
      <c r="D92" s="35">
        <v>1.6049350541504481E-2</v>
      </c>
    </row>
    <row r="93" spans="1:4" s="5" customFormat="1" x14ac:dyDescent="0.25">
      <c r="A93" s="12"/>
      <c r="B93" s="30" t="s">
        <v>33</v>
      </c>
      <c r="C93" s="35">
        <v>7.445279803597612E-3</v>
      </c>
      <c r="D93" s="35">
        <v>8.8023651245212279E-3</v>
      </c>
    </row>
    <row r="94" spans="1:4" s="5" customFormat="1" x14ac:dyDescent="0.25">
      <c r="A94" s="12"/>
      <c r="B94" s="30" t="s">
        <v>31</v>
      </c>
      <c r="C94" s="35">
        <v>7.8330956179324986E-3</v>
      </c>
      <c r="D94" s="35">
        <v>7.907957827852044E-3</v>
      </c>
    </row>
    <row r="95" spans="1:4" s="5" customFormat="1" x14ac:dyDescent="0.25">
      <c r="A95" s="12"/>
      <c r="B95" s="30" t="s">
        <v>34</v>
      </c>
      <c r="C95" s="35">
        <v>3.347875847759352E-3</v>
      </c>
      <c r="D95" s="35">
        <v>3.2302388644464526E-3</v>
      </c>
    </row>
    <row r="96" spans="1:4" s="5" customFormat="1" x14ac:dyDescent="0.25">
      <c r="A96" s="12"/>
      <c r="B96" s="30" t="s">
        <v>36</v>
      </c>
      <c r="C96" s="35">
        <v>2.3386708408609539E-3</v>
      </c>
      <c r="D96" s="35">
        <v>4.4809204881860902E-4</v>
      </c>
    </row>
    <row r="97" spans="1:12" s="5" customFormat="1" x14ac:dyDescent="0.25">
      <c r="A97" s="12"/>
      <c r="B97" s="30" t="s">
        <v>32</v>
      </c>
      <c r="C97" s="35">
        <v>1.2311067123551185E-3</v>
      </c>
      <c r="D97" s="35">
        <v>1.8875655150017905E-3</v>
      </c>
    </row>
    <row r="98" spans="1:12" s="5" customFormat="1" x14ac:dyDescent="0.25">
      <c r="A98" s="11"/>
      <c r="B98" s="11" t="s">
        <v>1</v>
      </c>
      <c r="C98" s="14">
        <v>1</v>
      </c>
      <c r="D98" s="14">
        <v>1</v>
      </c>
    </row>
    <row r="99" spans="1:12" s="5" customFormat="1" x14ac:dyDescent="0.25"/>
    <row r="100" spans="1:12" s="5" customFormat="1" x14ac:dyDescent="0.25"/>
    <row r="101" spans="1:12" s="5" customFormat="1" x14ac:dyDescent="0.25">
      <c r="A101" s="9" t="s">
        <v>50</v>
      </c>
    </row>
    <row r="102" spans="1:12" s="4" customFormat="1" ht="3.6" customHeight="1" x14ac:dyDescent="0.3">
      <c r="A102" s="2"/>
      <c r="B102" s="3"/>
      <c r="C102" s="3"/>
      <c r="D102" s="3"/>
      <c r="E102" s="7"/>
      <c r="F102" s="7"/>
      <c r="G102" s="7"/>
      <c r="H102" s="7"/>
      <c r="I102" s="7"/>
      <c r="J102" s="7"/>
      <c r="K102" s="7"/>
      <c r="L102" s="7"/>
    </row>
    <row r="103" spans="1:12" s="5" customFormat="1" x14ac:dyDescent="0.25">
      <c r="A103" s="10" t="s">
        <v>48</v>
      </c>
      <c r="B103" s="12"/>
      <c r="C103" s="10" t="s">
        <v>58</v>
      </c>
      <c r="D103" s="10"/>
    </row>
    <row r="104" spans="1:12" s="5" customFormat="1" ht="30" x14ac:dyDescent="0.25">
      <c r="A104" s="21" t="s">
        <v>42</v>
      </c>
      <c r="B104" s="12"/>
      <c r="C104" s="23" t="s">
        <v>60</v>
      </c>
      <c r="D104" s="23" t="s">
        <v>59</v>
      </c>
    </row>
    <row r="105" spans="1:12" s="5" customFormat="1" x14ac:dyDescent="0.25">
      <c r="A105" s="12"/>
      <c r="B105" s="30" t="s">
        <v>17</v>
      </c>
      <c r="C105" s="35">
        <v>0.20403392847234803</v>
      </c>
      <c r="D105" s="35">
        <v>0.20162908695476256</v>
      </c>
    </row>
    <row r="106" spans="1:12" s="5" customFormat="1" ht="30" x14ac:dyDescent="0.25">
      <c r="A106" s="12"/>
      <c r="B106" s="30" t="s">
        <v>26</v>
      </c>
      <c r="C106" s="35">
        <v>0.16703017334103709</v>
      </c>
      <c r="D106" s="35">
        <v>0.16334371863784691</v>
      </c>
    </row>
    <row r="107" spans="1:12" s="5" customFormat="1" x14ac:dyDescent="0.25">
      <c r="A107" s="12"/>
      <c r="B107" s="30" t="s">
        <v>28</v>
      </c>
      <c r="C107" s="35">
        <v>0.15507643270963392</v>
      </c>
      <c r="D107" s="35">
        <v>0.14526960365446748</v>
      </c>
    </row>
    <row r="108" spans="1:12" s="5" customFormat="1" ht="30" x14ac:dyDescent="0.25">
      <c r="A108" s="12"/>
      <c r="B108" s="30" t="s">
        <v>19</v>
      </c>
      <c r="C108" s="35">
        <v>0.10947999547897982</v>
      </c>
      <c r="D108" s="35">
        <v>0.10208159963407901</v>
      </c>
    </row>
    <row r="109" spans="1:12" s="5" customFormat="1" ht="30" x14ac:dyDescent="0.25">
      <c r="A109" s="12"/>
      <c r="B109" s="30" t="s">
        <v>27</v>
      </c>
      <c r="C109" s="35">
        <v>7.7053367031006126E-2</v>
      </c>
      <c r="D109" s="35">
        <v>7.5239206555992644E-2</v>
      </c>
    </row>
    <row r="110" spans="1:12" s="5" customFormat="1" x14ac:dyDescent="0.25">
      <c r="A110" s="12"/>
      <c r="B110" s="30" t="s">
        <v>38</v>
      </c>
      <c r="C110" s="35">
        <v>6.2410205684900896E-2</v>
      </c>
      <c r="D110" s="35">
        <v>7.2441821351759611E-2</v>
      </c>
    </row>
    <row r="111" spans="1:12" s="5" customFormat="1" x14ac:dyDescent="0.25">
      <c r="A111" s="12"/>
      <c r="B111" s="30" t="s">
        <v>29</v>
      </c>
      <c r="C111" s="35">
        <v>5.809890806057403E-2</v>
      </c>
      <c r="D111" s="35">
        <v>6.6910841660596812E-2</v>
      </c>
    </row>
    <row r="112" spans="1:12" s="5" customFormat="1" x14ac:dyDescent="0.25">
      <c r="A112" s="12"/>
      <c r="B112" s="30" t="s">
        <v>37</v>
      </c>
      <c r="C112" s="35">
        <v>4.3724348824666789E-2</v>
      </c>
      <c r="D112" s="35">
        <v>3.2887075319806253E-2</v>
      </c>
    </row>
    <row r="113" spans="1:12" s="5" customFormat="1" x14ac:dyDescent="0.25">
      <c r="A113" s="12"/>
      <c r="B113" s="30" t="s">
        <v>35</v>
      </c>
      <c r="C113" s="35">
        <v>3.2029658682704021E-2</v>
      </c>
      <c r="D113" s="35">
        <v>3.2361243607099438E-2</v>
      </c>
    </row>
    <row r="114" spans="1:12" s="5" customFormat="1" x14ac:dyDescent="0.25">
      <c r="A114" s="12"/>
      <c r="B114" s="30" t="s">
        <v>22</v>
      </c>
      <c r="C114" s="35">
        <v>2.1020974240323662E-2</v>
      </c>
      <c r="D114" s="35">
        <v>3.9543662947474585E-2</v>
      </c>
    </row>
    <row r="115" spans="1:12" s="5" customFormat="1" x14ac:dyDescent="0.25">
      <c r="A115" s="12"/>
      <c r="B115" s="30" t="s">
        <v>30</v>
      </c>
      <c r="C115" s="35">
        <v>3.0623522057098739E-2</v>
      </c>
      <c r="D115" s="35">
        <v>2.9272595009499774E-2</v>
      </c>
    </row>
    <row r="116" spans="1:12" s="5" customFormat="1" x14ac:dyDescent="0.25">
      <c r="A116" s="12"/>
      <c r="B116" s="30" t="s">
        <v>23</v>
      </c>
      <c r="C116" s="35">
        <v>1.7481579770804001E-2</v>
      </c>
      <c r="D116" s="35">
        <v>1.4372234633406391E-2</v>
      </c>
    </row>
    <row r="117" spans="1:12" s="5" customFormat="1" x14ac:dyDescent="0.25">
      <c r="A117" s="12"/>
      <c r="B117" s="30" t="s">
        <v>33</v>
      </c>
      <c r="C117" s="35">
        <v>7.5416285676228739E-3</v>
      </c>
      <c r="D117" s="35">
        <v>8.8063923600866807E-3</v>
      </c>
    </row>
    <row r="118" spans="1:12" s="5" customFormat="1" x14ac:dyDescent="0.25">
      <c r="A118" s="12"/>
      <c r="B118" s="30" t="s">
        <v>31</v>
      </c>
      <c r="C118" s="35">
        <v>7.7008870834108989E-3</v>
      </c>
      <c r="D118" s="35">
        <v>8.5432345878444522E-3</v>
      </c>
    </row>
    <row r="119" spans="1:12" s="5" customFormat="1" x14ac:dyDescent="0.25">
      <c r="A119" s="12"/>
      <c r="B119" s="30" t="s">
        <v>34</v>
      </c>
      <c r="C119" s="35">
        <v>3.4427921071960858E-3</v>
      </c>
      <c r="D119" s="35">
        <v>3.4519628845836358E-3</v>
      </c>
    </row>
    <row r="120" spans="1:12" s="5" customFormat="1" x14ac:dyDescent="0.25">
      <c r="A120" s="12"/>
      <c r="B120" s="30" t="s">
        <v>36</v>
      </c>
      <c r="C120" s="35">
        <v>1.9581734854078967E-3</v>
      </c>
      <c r="D120" s="35">
        <v>2.1278921580477075E-3</v>
      </c>
    </row>
    <row r="121" spans="1:12" s="5" customFormat="1" x14ac:dyDescent="0.25">
      <c r="A121" s="12"/>
      <c r="B121" s="30" t="s">
        <v>32</v>
      </c>
      <c r="C121" s="35">
        <v>1.2934244022851692E-3</v>
      </c>
      <c r="D121" s="35">
        <v>1.7178280426459135E-3</v>
      </c>
    </row>
    <row r="122" spans="1:12" s="5" customFormat="1" x14ac:dyDescent="0.25">
      <c r="A122" s="11"/>
      <c r="B122" s="11" t="s">
        <v>1</v>
      </c>
      <c r="C122" s="14">
        <v>1</v>
      </c>
      <c r="D122" s="14">
        <v>1</v>
      </c>
    </row>
    <row r="123" spans="1:12" s="5" customFormat="1" x14ac:dyDescent="0.25"/>
    <row r="124" spans="1:12" s="5" customFormat="1" x14ac:dyDescent="0.25"/>
    <row r="125" spans="1:12" s="5" customFormat="1" x14ac:dyDescent="0.25">
      <c r="A125" s="9" t="s">
        <v>49</v>
      </c>
    </row>
    <row r="126" spans="1:12" s="4" customFormat="1" ht="3.6" customHeight="1" x14ac:dyDescent="0.3">
      <c r="A126" s="2"/>
      <c r="B126" s="3"/>
      <c r="C126" s="3"/>
      <c r="D126" s="3"/>
      <c r="E126" s="7"/>
      <c r="F126" s="7"/>
      <c r="G126" s="7"/>
      <c r="H126" s="7"/>
      <c r="I126" s="7"/>
      <c r="J126" s="7"/>
      <c r="K126" s="7"/>
      <c r="L126" s="7"/>
    </row>
    <row r="127" spans="1:12" s="5" customFormat="1" x14ac:dyDescent="0.25">
      <c r="A127" s="10" t="s">
        <v>48</v>
      </c>
      <c r="B127" s="12"/>
      <c r="C127" s="10" t="s">
        <v>56</v>
      </c>
      <c r="D127" s="10"/>
    </row>
    <row r="128" spans="1:12" s="5" customFormat="1" x14ac:dyDescent="0.25">
      <c r="A128" s="21" t="s">
        <v>42</v>
      </c>
      <c r="B128" s="12"/>
      <c r="C128" s="10" t="s">
        <v>61</v>
      </c>
      <c r="D128" s="10" t="s">
        <v>62</v>
      </c>
    </row>
    <row r="129" spans="1:4" s="5" customFormat="1" x14ac:dyDescent="0.25">
      <c r="A129" s="12"/>
      <c r="B129" s="30" t="s">
        <v>17</v>
      </c>
      <c r="C129" s="35">
        <v>0.20920665887943868</v>
      </c>
      <c r="D129" s="35">
        <v>0.19817171206466874</v>
      </c>
    </row>
    <row r="130" spans="1:4" s="5" customFormat="1" ht="30" x14ac:dyDescent="0.25">
      <c r="A130" s="12"/>
      <c r="B130" s="30" t="s">
        <v>26</v>
      </c>
      <c r="C130" s="35">
        <v>0.16568843767440672</v>
      </c>
      <c r="D130" s="35">
        <v>0.16968355963765183</v>
      </c>
    </row>
    <row r="131" spans="1:4" s="5" customFormat="1" x14ac:dyDescent="0.25">
      <c r="A131" s="12"/>
      <c r="B131" s="30" t="s">
        <v>28</v>
      </c>
      <c r="C131" s="35">
        <v>0.16432235708565596</v>
      </c>
      <c r="D131" s="35">
        <v>0.14818093353951822</v>
      </c>
    </row>
    <row r="132" spans="1:4" s="5" customFormat="1" ht="30" x14ac:dyDescent="0.25">
      <c r="A132" s="12"/>
      <c r="B132" s="30" t="s">
        <v>19</v>
      </c>
      <c r="C132" s="35">
        <v>0.10569920742861444</v>
      </c>
      <c r="D132" s="35">
        <v>0.10868339914270701</v>
      </c>
    </row>
    <row r="133" spans="1:4" s="5" customFormat="1" ht="30" x14ac:dyDescent="0.25">
      <c r="A133" s="12"/>
      <c r="B133" s="30" t="s">
        <v>27</v>
      </c>
      <c r="C133" s="35">
        <v>7.3654699300741616E-2</v>
      </c>
      <c r="D133" s="35">
        <v>7.7052099101077368E-2</v>
      </c>
    </row>
    <row r="134" spans="1:4" s="5" customFormat="1" x14ac:dyDescent="0.25">
      <c r="A134" s="12"/>
      <c r="B134" s="30" t="s">
        <v>38</v>
      </c>
      <c r="C134" s="35">
        <v>6.0815219609692057E-2</v>
      </c>
      <c r="D134" s="35">
        <v>6.5840518691288513E-2</v>
      </c>
    </row>
    <row r="135" spans="1:4" s="5" customFormat="1" x14ac:dyDescent="0.25">
      <c r="A135" s="12"/>
      <c r="B135" s="30" t="s">
        <v>29</v>
      </c>
      <c r="C135" s="35">
        <v>5.2980198033267555E-2</v>
      </c>
      <c r="D135" s="35">
        <v>6.2883343759980184E-2</v>
      </c>
    </row>
    <row r="136" spans="1:4" s="5" customFormat="1" x14ac:dyDescent="0.25">
      <c r="A136" s="12"/>
      <c r="B136" s="30" t="s">
        <v>37</v>
      </c>
      <c r="C136" s="35">
        <v>4.069066933883194E-2</v>
      </c>
      <c r="D136" s="35">
        <v>4.2418409661118456E-2</v>
      </c>
    </row>
    <row r="137" spans="1:4" s="5" customFormat="1" x14ac:dyDescent="0.25">
      <c r="A137" s="12"/>
      <c r="B137" s="30" t="s">
        <v>35</v>
      </c>
      <c r="C137" s="35">
        <v>3.5598793254284083E-2</v>
      </c>
      <c r="D137" s="35">
        <v>3.1028196069182258E-2</v>
      </c>
    </row>
    <row r="138" spans="1:4" s="5" customFormat="1" x14ac:dyDescent="0.25">
      <c r="A138" s="12"/>
      <c r="B138" s="30" t="s">
        <v>30</v>
      </c>
      <c r="C138" s="35">
        <v>2.7934646087961902E-2</v>
      </c>
      <c r="D138" s="35">
        <v>3.0493782620081948E-2</v>
      </c>
    </row>
    <row r="139" spans="1:4" s="5" customFormat="1" x14ac:dyDescent="0.25">
      <c r="A139" s="12"/>
      <c r="B139" s="30" t="s">
        <v>22</v>
      </c>
      <c r="C139" s="35">
        <v>2.3774344627498712E-2</v>
      </c>
      <c r="D139" s="35">
        <v>2.5945584381804145E-2</v>
      </c>
    </row>
    <row r="140" spans="1:4" s="5" customFormat="1" x14ac:dyDescent="0.25">
      <c r="A140" s="12"/>
      <c r="B140" s="30" t="s">
        <v>23</v>
      </c>
      <c r="C140" s="35">
        <v>1.6237094565964845E-2</v>
      </c>
      <c r="D140" s="35">
        <v>1.7211247959287738E-2</v>
      </c>
    </row>
    <row r="141" spans="1:4" s="5" customFormat="1" x14ac:dyDescent="0.25">
      <c r="A141" s="12"/>
      <c r="B141" s="30" t="s">
        <v>31</v>
      </c>
      <c r="C141" s="35">
        <v>8.2221141333507063E-3</v>
      </c>
      <c r="D141" s="35">
        <v>7.8529308403230361E-3</v>
      </c>
    </row>
    <row r="142" spans="1:4" s="5" customFormat="1" x14ac:dyDescent="0.25">
      <c r="A142" s="12"/>
      <c r="B142" s="30" t="s">
        <v>33</v>
      </c>
      <c r="C142" s="35">
        <v>7.7178849248208253E-3</v>
      </c>
      <c r="D142" s="35">
        <v>8.0682347677992865E-3</v>
      </c>
    </row>
    <row r="143" spans="1:4" s="5" customFormat="1" x14ac:dyDescent="0.25">
      <c r="A143" s="12"/>
      <c r="B143" s="30" t="s">
        <v>34</v>
      </c>
      <c r="C143" s="35">
        <v>3.5628008935423366E-3</v>
      </c>
      <c r="D143" s="35">
        <v>3.4288279741850366E-3</v>
      </c>
    </row>
    <row r="144" spans="1:4" s="5" customFormat="1" x14ac:dyDescent="0.25">
      <c r="A144" s="12"/>
      <c r="B144" s="30" t="s">
        <v>36</v>
      </c>
      <c r="C144" s="35">
        <v>2.2702528967060306E-3</v>
      </c>
      <c r="D144" s="35">
        <v>1.7303953316148432E-3</v>
      </c>
    </row>
    <row r="145" spans="1:4" s="5" customFormat="1" x14ac:dyDescent="0.25">
      <c r="A145" s="12"/>
      <c r="B145" s="30" t="s">
        <v>32</v>
      </c>
      <c r="C145" s="35">
        <v>1.6246212652215792E-3</v>
      </c>
      <c r="D145" s="35">
        <v>1.326824457711216E-3</v>
      </c>
    </row>
    <row r="146" spans="1:4" s="5" customFormat="1" x14ac:dyDescent="0.25">
      <c r="A146" s="11"/>
      <c r="B146" s="11" t="s">
        <v>1</v>
      </c>
      <c r="C146" s="14">
        <v>1</v>
      </c>
      <c r="D146" s="14">
        <v>1</v>
      </c>
    </row>
    <row r="147" spans="1:4" s="5" customFormat="1" x14ac:dyDescent="0.25"/>
    <row r="148" spans="1:4" s="5" customFormat="1" x14ac:dyDescent="0.25"/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Gesamtmarkt</vt:lpstr>
      <vt:lpstr>Haushaltsebene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2021-02-08T17:50:43Z</dcterms:modified>
</cp:coreProperties>
</file>