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updateLinks="never" codeName="ThisWorkbook" autoCompressPictures="0" defaultThemeVersion="124226"/>
  <mc:AlternateContent xmlns:mc="http://schemas.openxmlformats.org/markup-compatibility/2006">
    <mc:Choice Requires="x15">
      <x15ac:absPath xmlns:x15ac="http://schemas.microsoft.com/office/spreadsheetml/2010/11/ac" url="https://cityofsydneycouncil-my.sharepoint.com/personal/ijones_cityofsydney_nsw_gov_au/Documents/Desktop/CitySwitch/Energy Efficiency/"/>
    </mc:Choice>
  </mc:AlternateContent>
  <xr:revisionPtr revIDLastSave="0" documentId="14_{04C83F52-6537-4EC5-A93A-9BA438E05B46}" xr6:coauthVersionLast="47" xr6:coauthVersionMax="47" xr10:uidLastSave="{00000000-0000-0000-0000-000000000000}"/>
  <workbookProtection workbookAlgorithmName="SHA-512" workbookHashValue="Uhjhnp7IGD8A3RDnk6PK2jR2Rmq+ZD2so7XB6Foq6CLb01OpP5TMI2KFezROkdEbwdXA2O21XZpF+FcuUlGY8A==" workbookSaltValue="fizln603tDGq6jMW4A/ibA==" workbookSpinCount="100000" lockStructure="1"/>
  <bookViews>
    <workbookView xWindow="-120" yWindow="-120" windowWidth="29040" windowHeight="15840" firstSheet="1" activeTab="5" xr2:uid="{CA2F0CD4-8D59-427D-B5B6-D71C62F7BBEA}"/>
  </bookViews>
  <sheets>
    <sheet name="Directory" sheetId="22" state="hidden" r:id="rId1"/>
    <sheet name="Introduction" sheetId="54" r:id="rId2"/>
    <sheet name="Quick Wins Printable Checklist" sheetId="10" r:id="rId3"/>
    <sheet name="Energy Saving Calculator Guide" sheetId="56" r:id="rId4"/>
    <sheet name="Energy Savings Calc Example" sheetId="57" r:id="rId5"/>
    <sheet name="Energy Savings Calculator" sheetId="55" r:id="rId6"/>
  </sheets>
  <externalReferences>
    <externalReference r:id="rId7"/>
  </externalReferences>
  <definedNames>
    <definedName name="_xlnm._FilterDatabase" localSheetId="2" hidden="1">'Quick Wins Printable Checklist'!$A$5:$D$45</definedName>
    <definedName name="A">#REF!</definedName>
    <definedName name="CAIDS">#REF!</definedName>
    <definedName name="ELECTRICITY_DATA">#REF!</definedName>
    <definedName name="GAS_DATA">#REF!</definedName>
    <definedName name="HAC">#REF!</definedName>
    <definedName name="IEPLF">#REF!</definedName>
    <definedName name="L">#REF!</definedName>
    <definedName name="NABERS">#REF!</definedName>
    <definedName name="PAGE1">#REF!</definedName>
    <definedName name="_xlnm.Print_Area" localSheetId="0">Directory!$A$1:$J$19</definedName>
    <definedName name="_xlnm.Print_Area" localSheetId="2">'Quick Wins Printable Checklist'!$A:$E</definedName>
    <definedName name="SMALL_BUSINESS_ELECTRICITY_COSTS___TARIFF_D">#REF!</definedName>
    <definedName name="SPC">#REF!</definedName>
    <definedName name="TOU">#REF!</definedName>
    <definedName name="VPP">#REF!</definedName>
    <definedName name="WH">#REF!</definedName>
    <definedName name="Z_BE191AF4_7936_4A87_A210_31AC1F107645_.wvu.PrintArea" localSheetId="0" hidden="1">Directory!$A$1:$J$19</definedName>
    <definedName name="Z_BE191AF4_7936_4A87_A210_31AC1F107645_.wvu.PrintArea" localSheetId="2" hidden="1">'Quick Wins Printable Checklist'!$A$4:$M$4</definedName>
    <definedName name="Z_C7EB5FAF_1024_4CAC_ADEB_C60691194CE3_.wvu.PrintArea" localSheetId="0" hidden="1">Directory!$A$1:$J$19</definedName>
    <definedName name="Z_C7EB5FAF_1024_4CAC_ADEB_C60691194CE3_.wvu.PrintArea" localSheetId="2" hidden="1">'Quick Wins Printable Checklist'!$A$4:$M$4</definedName>
  </definedNames>
  <calcPr calcId="191028" concurrentCalc="0"/>
  <customWorkbookViews>
    <customWorkbookView name="administrator - Personal View" guid="{C7EB5FAF-1024-4CAC-ADEB-C60691194CE3}" mergeInterval="0" personalView="1" maximized="1" windowWidth="1676" windowHeight="896" tabRatio="646" activeSheetId="14" showStatusbar="0"/>
    <customWorkbookView name="Peter Halyburton - Personal View" guid="{BE191AF4-7936-4A87-A210-31AC1F107645}" mergeInterval="0" personalView="1" maximized="1" windowWidth="1020" windowHeight="622" tabRatio="646"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57" l="1"/>
  <c r="B43" i="57"/>
  <c r="H23" i="57"/>
  <c r="B27" i="57"/>
  <c r="H27" i="57"/>
  <c r="B31" i="57"/>
  <c r="F31" i="57"/>
  <c r="F43" i="57"/>
  <c r="H7" i="57"/>
  <c r="B11" i="57"/>
  <c r="H11" i="57"/>
  <c r="B15" i="57"/>
  <c r="F15" i="57"/>
  <c r="D43" i="57"/>
  <c r="F46" i="57"/>
  <c r="H43" i="57"/>
  <c r="H23" i="55"/>
  <c r="B27" i="55"/>
  <c r="H27" i="55"/>
  <c r="B31" i="55"/>
  <c r="F31" i="55"/>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F39" i="55"/>
  <c r="B43" i="55"/>
  <c r="H7" i="55"/>
  <c r="B11" i="55"/>
  <c r="H11" i="55"/>
  <c r="B15" i="55"/>
  <c r="F15" i="55"/>
  <c r="D43" i="55"/>
  <c r="F43" i="55"/>
  <c r="D6" i="10"/>
  <c r="F9" i="10"/>
  <c r="F8" i="10"/>
  <c r="F7" i="10"/>
  <c r="F6" i="10"/>
  <c r="H43" i="55"/>
  <c r="F46" i="55"/>
</calcChain>
</file>

<file path=xl/sharedStrings.xml><?xml version="1.0" encoding="utf-8"?>
<sst xmlns="http://schemas.openxmlformats.org/spreadsheetml/2006/main" count="220" uniqueCount="123">
  <si>
    <t>DIRECTORY</t>
  </si>
  <si>
    <t>Use this directory to move straight to the area of interest by clicking on the appropriate box</t>
  </si>
  <si>
    <t>Response</t>
  </si>
  <si>
    <t>Reference column do not touch</t>
  </si>
  <si>
    <t>LIGHTING</t>
  </si>
  <si>
    <t>Can natural lighting easily be used or enhanced?</t>
  </si>
  <si>
    <t>Maximise your use of natural light: ensure windows are clear from any furniture, machinery etc. that may block the light.</t>
  </si>
  <si>
    <t>Can time switches and/or sensor devices used to control indoor/outdoor lighting?</t>
  </si>
  <si>
    <t>Reduce unnecessary use of lighting, install time switches. These can be push buttons or time delay switches. Time switches are relatively cheap and simple to install. Install sensor devices to automatically turn lighting on and off and to ensure external lighting is not in use during the day.</t>
  </si>
  <si>
    <t>Can multiple switches be used to separately control  lights instead of a single switch?</t>
  </si>
  <si>
    <t>Help staff/personnel to use lights only when needed: locate switches throughout each area of a building to take into account the usage patterns of work areas, avoid having one or only a few switches controlling lights in large areas.</t>
  </si>
  <si>
    <t>Have staff/personnel received training or advice about best practice use of lighting controls and switching off lights when they are not needed?</t>
  </si>
  <si>
    <t>Educate all staff/associated personnel in the best practice use of lighting: switch off lights when not needed (e.g. turning off lights in storerooms, toilets, meeting rooms etc.), provide easy to read signage near light switches that remind to turn off lights when not in use.</t>
  </si>
  <si>
    <t>Have you developed a maintenance program for your lighting?</t>
  </si>
  <si>
    <t>Ensure your lighting is operating at its optimum level by keeping lights and light coverings clean. Dirt and dust reduces light output and the life expectancy of lighting.</t>
  </si>
  <si>
    <t>Are natural lighting levels poor due to dark wall colours?</t>
  </si>
  <si>
    <t>Use lighter colours for wall surfaces as these are better at reflecting light.</t>
  </si>
  <si>
    <t>Is there anything else to mention?</t>
  </si>
  <si>
    <t>Enter details here.</t>
  </si>
  <si>
    <t>COOLING AND HEATING</t>
  </si>
  <si>
    <t>Is the air conditioning system turned off when not required?</t>
  </si>
  <si>
    <t>Turn air conditioning off when not needed (end of working day, weekends, public holidays or when unoccupied). Install outside temperature sensors allowing the air conditioner to switch between the economy cycle and the cooling cycle, maintaining the desired temperature in the building in the most energy efficient manner.</t>
  </si>
  <si>
    <t>Are your air conditioning set points warmer than 20°C in Winter or cooler than 24°C in Summer?</t>
  </si>
  <si>
    <t>Set your thermostat to between 24°C and 27°C in summer and to between 17°C and 20°C in winter. For every degree you raise your air conditioning set point in summer or lower your set point in winter, you will SAVE UP TO 10% of the appliance's energy use.</t>
  </si>
  <si>
    <t>Are the air conditioner controls easily accessible?</t>
  </si>
  <si>
    <t>Make controls to the air conditioner easily accessible. Allowing relevant personnel access to controls enables settings to be easily changed according to conditions</t>
  </si>
  <si>
    <t>Are any windows or doors left open when the air conditioning is on?</t>
  </si>
  <si>
    <t>Competing with warm or cold air from outside severely affects the efficiency of air conditioning systems. Depending on circumstances, close all windows and doors when the air conditioning is on.</t>
  </si>
  <si>
    <t>Does your air conditioning use a zoning system?</t>
  </si>
  <si>
    <t>Investigate installing air conditioning with a zoning system to avoid wasting energy in rooms not being used.</t>
  </si>
  <si>
    <t>Are there any objects blocking ventilation and air flow around rooms that could be removed?</t>
  </si>
  <si>
    <t>Remove any objects obstructing air-flow (including from an air conditioner) to ensure air can disperse evenly around the room or area and reduce the need for additional conditioning.</t>
  </si>
  <si>
    <t>Can the amount of heat-producing equipment in air conditioned rooms be minimised?</t>
  </si>
  <si>
    <t>Minimise heat-producing equipment in air conditioned rooms. Equipment such as photocopiers, facsimiles, computers, refrigerators and water chillers produce heat resulting in excessive use of air conditioning. Where possible, place photocopiers, faxes and printers in non-air conditioned, naturally cool rooms and turn off equipment when not in use.</t>
  </si>
  <si>
    <t>Could ceiling fans or ventilators be installed to enhance cooling and reduce the need for air conditioning?</t>
  </si>
  <si>
    <t>Install fans or ventilators to reduce the need for air conditioning. In summer, ceiling fans allow the air conditioning system to operate at a higher thermostat setting and a lower fan speed which saves energy and the fans can be reversed in winter. Combined with natural ventilation, air conditioning may not be needed as often or at all.</t>
  </si>
  <si>
    <t>Is the air conditioning system maintained according to the manufacturer’s instructions?</t>
  </si>
  <si>
    <t>Schedule regular maintenance for air conditioning systems according to the manufacturer’s instructions. Ensure that the system is free of dust; burners, coils and filters are clean; pipes are insulated; and there are no leaks. This ensures equipment will operate efficiently, saving energy and money.</t>
  </si>
  <si>
    <t>OFFICE EQUIPMENT</t>
  </si>
  <si>
    <t>Is all necessary office and shop equipment turned off at the powerpoint when not in use?</t>
  </si>
  <si>
    <t>When not in use (e.g. overnight), turn off all appliances and office equipment at the powerpoint and you can save electricity. The simple action of turning off devices such as computers overnight or when not in use for extended periods is a zero cost opportunity for energy savings.</t>
  </si>
  <si>
    <t>Are all computers operating on their most efficient power plans?</t>
  </si>
  <si>
    <t>All computers have a power saving mode which makes them more efficient (use your computer's search function to find "power option") . Comparative savings of up to 40% can be made.</t>
  </si>
  <si>
    <t>REFRIGERATION</t>
  </si>
  <si>
    <t>Are all seals for the refrigeration units in good condition?</t>
  </si>
  <si>
    <t>Check refrigeration seals regularly. Seals in poor condition allow cool air to escape, resulting in higher energy consumption and costs. Refrigeration Seal Test: Close the door on a $5 note. If you can easily pull the note out then you need to replace the seals. Visually inspect the seals for cracks and signs of wear, particularly at the bottom of the door.</t>
  </si>
  <si>
    <t>Are doors left open unnecessarily?</t>
  </si>
  <si>
    <t>Don't open the fridge door more than necessary. Cool air escapes when the fridge door is open. The refrigeration unit has to work hard to replace the cool air, increasing energy consumption and energy cost.</t>
  </si>
  <si>
    <t>Does the fridge require defrosting?</t>
  </si>
  <si>
    <t>Fridges that require defrosting should be defrosted 2 to 3 times per year. Defrosting maintains the efficiency of the refrigeration unit.</t>
  </si>
  <si>
    <t>Can stock be consolidated to reduce the need for additional refrigeration?</t>
  </si>
  <si>
    <t>Consolidate stock and use less refrigeration space, saving energy costs (especially if equipment can be reduced). If cooling requirements are seasonal, consider shutting down some refrigeration during low use periods.</t>
  </si>
  <si>
    <t>Are refrigerated display units covered when not in use?</t>
  </si>
  <si>
    <t>Add covers or extra insulation to refrigerated display units after hours to reduce energy consumption.</t>
  </si>
  <si>
    <t>Are units located in a cool area with sufficient ventilation space?</t>
  </si>
  <si>
    <t>Locate refrigeration units away from heat sources, e.g. direct sunlight, cooking equipment and dishwashers. Keep the coils clean. Leave at least 10cm between the back of the appliance and the wall for ventilation.</t>
  </si>
  <si>
    <t>Is heat from refrigeration units accesible to air conditioned space?</t>
  </si>
  <si>
    <t>Locate the compressor and condenser of self contained refrigeration systems in cool well ventilated areas outside the air conditioned area. Self contained refrigeration systems add heat to a building. This heat must be removed by the air conditioning system, resulting in greater energy consumption.</t>
  </si>
  <si>
    <t>KITCHEN EQUIPMENT</t>
  </si>
  <si>
    <t>Are thermostat temperatures set correctly?</t>
  </si>
  <si>
    <t>Regularly check refrigerator thermostat temperatures - fridges should be at set to 3-4C, and freezers to -18C. Setting thermostats to unnecessarily low temperatures simply wastes energy and provides little benefit.</t>
  </si>
  <si>
    <t>Is all kitchen equipment turned off at the powerpoint when not in use?</t>
  </si>
  <si>
    <t>Switching off all kitchen equipment at the powerpoint saves you money. Equipment that is in ‘standby’ mode is still using up to 10% of overall energy use for that appliance.</t>
  </si>
  <si>
    <t>Is the dishwasher connected to hot or cold water?</t>
  </si>
  <si>
    <t>Use cold water for dishwashers that heat water as part of their wash process. If your dishwasher heats water during the operating cycle do not connect the machine to the hot water tap.</t>
  </si>
  <si>
    <t>HOT WATER</t>
  </si>
  <si>
    <t>Is the dishwasher only used when full?</t>
  </si>
  <si>
    <t>Use dishwashers only when full to conserve energy and water.</t>
  </si>
  <si>
    <t>Has equipment been certified by Energy Star?</t>
  </si>
  <si>
    <t>When replacing equipment, ensuring that it has been certified by Energy Star is guaranteed to save you money.</t>
  </si>
  <si>
    <t>Is there an adjustable thermostat installed on the HWS?</t>
  </si>
  <si>
    <t>Set the hot water service thermostat at 60°C.  Setting it higher unnecessarily wastes energy (unless for a specific purpose).</t>
  </si>
  <si>
    <t>Are showers provided in the building?</t>
  </si>
  <si>
    <t>Install a shower timer and signage to reduce showers to 3-5 minutes. Long showers use water and energy.</t>
  </si>
  <si>
    <t>MOTORS &amp; COMPRESSORS</t>
  </si>
  <si>
    <t>Is the HWS switched off when not regularly in use?</t>
  </si>
  <si>
    <t xml:space="preserve">Turn off electric hot water systems on weekends and holidays. Install a timer where possible to prevent reheating in high cost periods and to ensure energy savings.  </t>
  </si>
  <si>
    <t>Insulate pipes and taps on hot water systems with lagging. Regular inspections to find and fix leaks will lead to significant savings.</t>
  </si>
  <si>
    <t>Install AAA-rated water-efficient fittings (e.g. showerheads, taps, etc) to reduce water and energy use.</t>
  </si>
  <si>
    <t>Notes</t>
  </si>
  <si>
    <t>x</t>
  </si>
  <si>
    <t>=</t>
  </si>
  <si>
    <t>The power rating of your equipment. This will either be on the piece of equipment or you can research its technical details: https://calculator.energyrating.gov.au.</t>
  </si>
  <si>
    <t>Number of hours your office is open and being used each day.</t>
  </si>
  <si>
    <t>Number of units (e.g. lights) you currently have.</t>
  </si>
  <si>
    <t>Daily energy use calculated from average poer rating x office hours x number of units.</t>
  </si>
  <si>
    <t>Number of days per week your office is open and being used.</t>
  </si>
  <si>
    <t>Number of hours per year your office is open and being used.</t>
  </si>
  <si>
    <t>Total energy consumption per year in kilowatt hours.</t>
  </si>
  <si>
    <t>Total annual energy costs for this equipment.</t>
  </si>
  <si>
    <t>Replacement cost for each unit of equipment</t>
  </si>
  <si>
    <t>Total replacement costs</t>
  </si>
  <si>
    <t>Payback based on total replacement costs divided by annual savings.</t>
  </si>
  <si>
    <t>Number of weeks per year your office is open and being used.</t>
  </si>
  <si>
    <t>Amount your organisation pays for energy - can be sourced from utility bills.</t>
  </si>
  <si>
    <t>Energy End Use Category</t>
  </si>
  <si>
    <t>Checklist Question</t>
  </si>
  <si>
    <t>Suggested Action</t>
  </si>
  <si>
    <t>Creating an energy efficient office</t>
  </si>
  <si>
    <t>This tool is designed to be used in conjunction with the CitySwitch guide, Creating and energy efficient office. For the full document click on the image at right.
The tool contains Quick Wins and an Energy Saving Calculator.
Quick Wins are actions that are simple to take and will start saviong energy right away. Select your quick wins on the Quick Wins and filter the table to generate a printable Action Plan.
The Energy Saving Calculator guides you through understanding your current energy consumption and costs for different energy sources, such as lighting, computers and refrigerators, what it would cost for you to change and how much you can save.
The output of the calculator can also be printed as a PDF from Excel.</t>
  </si>
  <si>
    <t>Current energy use and costs</t>
  </si>
  <si>
    <t>Projected energy use and costs</t>
  </si>
  <si>
    <t>−</t>
  </si>
  <si>
    <t>projected</t>
  </si>
  <si>
    <t>current</t>
  </si>
  <si>
    <t>Savings and payback</t>
  </si>
  <si>
    <t>÷</t>
  </si>
  <si>
    <t>Grey cells are calculation results referenced from a previous step.</t>
  </si>
  <si>
    <t>Green cells are results for each calculation.</t>
  </si>
  <si>
    <t>Yellow cells require your input.</t>
  </si>
  <si>
    <t>Your descriptive notes:</t>
  </si>
  <si>
    <t>Start by calculating your current energy consumption. You'll need to know the wattage rating of the appliances you are looking to replace and how many there are in the office; the operaitonal hours, days and weeks of this equipment; and your current price for electricity.</t>
  </si>
  <si>
    <t>Now, you can enter the characteristics of the energy savings project you are undertaking and calculate your new annualised costs.  Reducing average power, number of units, operational hours or getting a better price of energy can reduce your annual energy costs.</t>
  </si>
  <si>
    <t>Annual energy cost savings:</t>
  </si>
  <si>
    <t>Now you can enter the per item replacement cost. If your energy savings project doesn't require equipment replacement, but does require consulting cost, think of the cost per unit as the hourly rate of a consulting, and the number of units as the number of hours to complete the work. In some cases, this cost may be zero if you can do all the activities in house (e.g. reprogramming a lighting timer to reduce operational hours).</t>
  </si>
  <si>
    <t>Lauren works in an office building and wants to upgrade the lights on her floor.
In her audit she counts 200 single tube fluorescent light fixtures.
Each tube is rated at 38 Watts and there are people in the office from 8am-6pm</t>
  </si>
  <si>
    <t>Lauren organises with the facilities manager to replace the light fittings with LED bulbs. Lauren knows the new bulbs only use an average of 20W.</t>
  </si>
  <si>
    <t>The facilities manager says that each single tube fluorescent fixture costs $75 to replace.</t>
  </si>
  <si>
    <t xml:space="preserve">The calculator is designed to be used for different pieces of office equipment - you'll need to research how many units you have (e.g. number of lights in office), their current energy consumption, your energy tariff (check your utility bills) and the possible replacement costs (talk to your office equipment supplier). Definitions and what the different coloured cells mean are defined below. </t>
  </si>
  <si>
    <t xml:space="preserve">Answer each questions by using the drop down answers in the Response cells.  The recommended action will appear next to it.  Use the drop down arrow to filter only the "Yes" responses. You should then be able to print this page to a PDF to use for your future reference. There is a column for you to add your own notes for each action based on your investigations. </t>
  </si>
  <si>
    <t>asd</t>
  </si>
  <si>
    <t>This tool provided "as-is" and it is not a substitute for professional advice on energy efficiency and energy management.  CitySwitch will not be held liable for any loss or damage that may arise out of the use of this tool.</t>
  </si>
  <si>
    <t>Disclaimer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</si>
</sst>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quot;$&quot;#,##0.00_);\(&quot;$&quot;#,##0.00\)"/>
    <numFmt numFmtId="165" formatCode="_(&quot;$&quot;* #,##0.00_);_(&quot;$&quot;* \(#,##0.00\);_(&quot;$&quot;* &quot;-&quot;??_);_(@_)"/>
    <numFmt numFmtId="166" formatCode="0.0"/>
    <numFmt numFmtId="167" formatCode="_(&quot;$&quot;* #,##0_);_(&quot;$&quot;* \(#,##0\);_(&quot;$&quot;* &quot;-&quot;??_);_(@_)"/>
    <numFmt numFmtId="168" formatCode="_-&quot;$&quot;* #,##0_-;\-&quot;$&quot;* #,##0_-;_-&quot;$&quot;* &quot;-&quot;??_-;_-@_-"/>
  </numFmts>
  <fonts count="61">
    <font>
      <sz val="10"/>
      <name val="Arial"/>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name val="Century Gothic"/>
      <family val="2"/>
    </font>
    <font>
      <b/>
      <sz val="12"/>
      <color indexed="26"/>
      <name val="Geneva"/>
      <family val="2"/>
    </font>
    <font>
      <sz val="12"/>
      <color indexed="26"/>
      <name val="Geneva"/>
      <family val="2"/>
    </font>
    <font>
      <sz val="10"/>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6"/>
      <name val="Arial"/>
      <family val="2"/>
    </font>
    <font>
      <sz val="16"/>
      <name val="Century Gothic"/>
      <family val="2"/>
    </font>
    <font>
      <u/>
      <sz val="10"/>
      <color indexed="12"/>
      <name val="Arial"/>
      <family val="2"/>
    </font>
    <font>
      <u/>
      <sz val="10"/>
      <color theme="11"/>
      <name val="Arial"/>
      <family val="2"/>
    </font>
    <font>
      <u/>
      <sz val="11"/>
      <color theme="10"/>
      <name val="Calibri"/>
      <family val="2"/>
      <scheme val="minor"/>
    </font>
    <font>
      <b/>
      <sz val="12"/>
      <color rgb="FF808000"/>
      <name val="Arial"/>
      <family val="2"/>
    </font>
    <font>
      <b/>
      <sz val="12"/>
      <color rgb="FF000080"/>
      <name val="Arial"/>
      <family val="2"/>
    </font>
    <font>
      <b/>
      <sz val="12"/>
      <color rgb="FF333300"/>
      <name val="Arial"/>
      <family val="2"/>
    </font>
    <font>
      <sz val="10"/>
      <name val="Bariol-Regular"/>
    </font>
    <font>
      <sz val="10"/>
      <color rgb="FF54B847"/>
      <name val="Arial"/>
      <family val="2"/>
    </font>
    <font>
      <sz val="14"/>
      <color rgb="FF54B847"/>
      <name val="Arial"/>
      <family val="2"/>
    </font>
    <font>
      <b/>
      <sz val="14"/>
      <color rgb="FF54B847"/>
      <name val="Arial"/>
      <family val="2"/>
    </font>
    <font>
      <b/>
      <sz val="18"/>
      <color rgb="FF54B847"/>
      <name val="Arial"/>
      <family val="2"/>
    </font>
    <font>
      <sz val="14"/>
      <name val="Arial"/>
      <family val="2"/>
    </font>
    <font>
      <sz val="14"/>
      <color theme="0"/>
      <name val="Arial"/>
      <family val="2"/>
    </font>
    <font>
      <b/>
      <sz val="14"/>
      <name val="Arial"/>
      <family val="2"/>
    </font>
    <font>
      <sz val="12"/>
      <color rgb="FF54B847"/>
      <name val="Arial"/>
      <family val="2"/>
    </font>
    <font>
      <sz val="18"/>
      <name val="Bariol-Regular"/>
    </font>
    <font>
      <b/>
      <sz val="10"/>
      <name val="Bariol-Regular"/>
    </font>
    <font>
      <sz val="14"/>
      <name val="Bariol-Regular"/>
    </font>
    <font>
      <sz val="20"/>
      <name val="Bariol-Regular"/>
    </font>
    <font>
      <b/>
      <sz val="12"/>
      <name val="Bariol-Regular"/>
    </font>
    <font>
      <sz val="12"/>
      <name val="Bariol-Regular"/>
    </font>
    <font>
      <b/>
      <sz val="14"/>
      <name val="Bariol-Regular"/>
    </font>
    <font>
      <b/>
      <sz val="12"/>
      <color rgb="FF54B847"/>
      <name val="Arial"/>
      <family val="2"/>
    </font>
    <font>
      <sz val="10"/>
      <name val="Arial"/>
      <family val="2"/>
    </font>
    <font>
      <sz val="18"/>
      <name val="Arial"/>
      <family val="2"/>
    </font>
    <font>
      <sz val="20"/>
      <name val="Arial"/>
      <family val="2"/>
    </font>
    <font>
      <b/>
      <sz val="18"/>
      <name val="Arial"/>
      <family val="2"/>
    </font>
    <font>
      <i/>
      <sz val="14"/>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0"/>
        <bgColor indexed="64"/>
      </patternFill>
    </fill>
    <fill>
      <patternFill patternType="solid">
        <fgColor indexed="26"/>
        <bgColor indexed="64"/>
      </patternFill>
    </fill>
    <fill>
      <patternFill patternType="solid">
        <fgColor theme="0"/>
        <bgColor indexed="64"/>
      </patternFill>
    </fill>
    <fill>
      <patternFill patternType="solid">
        <fgColor theme="3"/>
        <bgColor indexed="64"/>
      </patternFill>
    </fill>
    <fill>
      <patternFill patternType="solid">
        <fgColor rgb="FFCCFFCC"/>
        <bgColor indexed="64"/>
      </patternFill>
    </fill>
    <fill>
      <patternFill patternType="solid">
        <fgColor rgb="FFFFFF99"/>
        <bgColor indexed="64"/>
      </patternFill>
    </fill>
    <fill>
      <patternFill patternType="solid">
        <fgColor rgb="FFEDEEEF"/>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diagonal/>
    </border>
    <border>
      <left style="thin">
        <color indexed="64"/>
      </left>
      <right/>
      <top/>
      <bottom/>
      <diagonal/>
    </border>
    <border>
      <left/>
      <right/>
      <top/>
      <bottom style="thin">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style="thin">
        <color auto="1"/>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7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4" fontId="7"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4" fillId="23" borderId="7" applyNumberFormat="0" applyFont="0" applyAlignment="0" applyProtection="0"/>
    <xf numFmtId="0" fontId="27" fillId="20"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33" fillId="0" borderId="0" applyNumberFormat="0" applyFill="0" applyBorder="0" applyAlignment="0" applyProtection="0">
      <alignment vertical="top"/>
      <protection locked="0"/>
    </xf>
    <xf numFmtId="9" fontId="12" fillId="0" borderId="0" applyFon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6" fillId="0" borderId="0"/>
    <xf numFmtId="44" fontId="6"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4" fillId="0" borderId="0"/>
    <xf numFmtId="0" fontId="4" fillId="0" borderId="0"/>
    <xf numFmtId="0" fontId="35" fillId="0" borderId="0" applyNumberForma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43" fontId="56" fillId="0" borderId="0" applyFont="0" applyFill="0" applyBorder="0" applyAlignment="0" applyProtection="0"/>
  </cellStyleXfs>
  <cellXfs count="124">
    <xf numFmtId="0" fontId="0" fillId="0" borderId="0" xfId="0"/>
    <xf numFmtId="0" fontId="9" fillId="24" borderId="0" xfId="0" applyFont="1" applyFill="1" applyProtection="1">
      <protection hidden="1"/>
    </xf>
    <xf numFmtId="0" fontId="0" fillId="24" borderId="0" xfId="0" applyFill="1" applyProtection="1">
      <protection hidden="1"/>
    </xf>
    <xf numFmtId="0" fontId="31" fillId="24" borderId="0" xfId="0" applyFont="1" applyFill="1" applyAlignment="1" applyProtection="1">
      <alignment horizontal="center"/>
      <protection hidden="1"/>
    </xf>
    <xf numFmtId="0" fontId="32" fillId="24" borderId="0" xfId="0" applyFont="1" applyFill="1" applyProtection="1">
      <protection hidden="1"/>
    </xf>
    <xf numFmtId="0" fontId="31" fillId="24" borderId="0" xfId="0" applyFont="1" applyFill="1" applyProtection="1">
      <protection hidden="1"/>
    </xf>
    <xf numFmtId="0" fontId="41" fillId="27" borderId="0" xfId="0" applyFont="1" applyFill="1" applyProtection="1">
      <protection hidden="1"/>
    </xf>
    <xf numFmtId="0" fontId="42" fillId="27" borderId="0" xfId="0" applyFont="1" applyFill="1" applyAlignment="1" applyProtection="1">
      <alignment horizontal="center"/>
      <protection hidden="1"/>
    </xf>
    <xf numFmtId="0" fontId="42" fillId="27" borderId="0" xfId="0" applyFont="1" applyFill="1" applyProtection="1">
      <protection hidden="1"/>
    </xf>
    <xf numFmtId="0" fontId="41" fillId="27" borderId="0" xfId="0" applyFont="1" applyFill="1" applyAlignment="1" applyProtection="1">
      <alignment vertical="center" wrapText="1"/>
      <protection hidden="1"/>
    </xf>
    <xf numFmtId="0" fontId="41" fillId="27" borderId="0" xfId="0" applyFont="1" applyFill="1" applyAlignment="1" applyProtection="1">
      <alignment horizontal="center"/>
      <protection hidden="1"/>
    </xf>
    <xf numFmtId="0" fontId="42" fillId="27" borderId="16" xfId="0" applyFont="1" applyFill="1" applyBorder="1" applyProtection="1">
      <protection hidden="1"/>
    </xf>
    <xf numFmtId="0" fontId="42" fillId="27" borderId="0" xfId="0" applyFont="1" applyFill="1" applyAlignment="1" applyProtection="1">
      <alignment horizontal="center" vertical="center"/>
      <protection hidden="1"/>
    </xf>
    <xf numFmtId="0" fontId="41" fillId="27" borderId="0" xfId="0" applyFont="1" applyFill="1" applyAlignment="1" applyProtection="1">
      <alignment vertical="center"/>
      <protection hidden="1"/>
    </xf>
    <xf numFmtId="2" fontId="42" fillId="27" borderId="0" xfId="0" applyNumberFormat="1" applyFont="1" applyFill="1" applyProtection="1">
      <protection hidden="1"/>
    </xf>
    <xf numFmtId="2" fontId="42" fillId="27" borderId="0" xfId="28" applyNumberFormat="1" applyFont="1" applyFill="1" applyBorder="1" applyAlignment="1" applyProtection="1">
      <alignment horizontal="center"/>
      <protection hidden="1"/>
    </xf>
    <xf numFmtId="164" fontId="42" fillId="27" borderId="0" xfId="0" applyNumberFormat="1" applyFont="1" applyFill="1" applyProtection="1">
      <protection hidden="1"/>
    </xf>
    <xf numFmtId="44" fontId="42" fillId="27" borderId="0" xfId="28" applyFont="1" applyFill="1" applyBorder="1" applyAlignment="1" applyProtection="1">
      <alignment horizontal="right"/>
      <protection hidden="1"/>
    </xf>
    <xf numFmtId="2" fontId="42" fillId="27" borderId="0" xfId="0" applyNumberFormat="1" applyFont="1" applyFill="1" applyAlignment="1" applyProtection="1">
      <alignment horizontal="center"/>
      <protection hidden="1"/>
    </xf>
    <xf numFmtId="2" fontId="42" fillId="27" borderId="0" xfId="28" applyNumberFormat="1" applyFont="1" applyFill="1" applyBorder="1" applyAlignment="1" applyProtection="1">
      <alignment horizontal="right"/>
      <protection hidden="1"/>
    </xf>
    <xf numFmtId="164" fontId="41" fillId="27" borderId="0" xfId="0" applyNumberFormat="1" applyFont="1" applyFill="1" applyProtection="1">
      <protection hidden="1"/>
    </xf>
    <xf numFmtId="44" fontId="41" fillId="27" borderId="0" xfId="28" applyFont="1" applyFill="1" applyBorder="1" applyAlignment="1" applyProtection="1">
      <alignment horizontal="right"/>
      <protection hidden="1"/>
    </xf>
    <xf numFmtId="2" fontId="41" fillId="27" borderId="0" xfId="0" applyNumberFormat="1" applyFont="1" applyFill="1" applyAlignment="1" applyProtection="1">
      <alignment horizontal="center"/>
      <protection hidden="1"/>
    </xf>
    <xf numFmtId="2" fontId="41" fillId="27" borderId="0" xfId="0" applyNumberFormat="1" applyFont="1" applyFill="1" applyAlignment="1" applyProtection="1">
      <alignment horizontal="right"/>
      <protection hidden="1"/>
    </xf>
    <xf numFmtId="165" fontId="41" fillId="27" borderId="0" xfId="28" applyNumberFormat="1" applyFont="1" applyFill="1" applyBorder="1" applyAlignment="1" applyProtection="1">
      <alignment horizontal="right"/>
      <protection hidden="1"/>
    </xf>
    <xf numFmtId="2" fontId="41" fillId="27" borderId="0" xfId="28" applyNumberFormat="1" applyFont="1" applyFill="1" applyBorder="1" applyAlignment="1" applyProtection="1">
      <alignment horizontal="right"/>
      <protection hidden="1"/>
    </xf>
    <xf numFmtId="0" fontId="41" fillId="27" borderId="0" xfId="0" applyFont="1" applyFill="1" applyAlignment="1" applyProtection="1">
      <alignment horizontal="right"/>
      <protection hidden="1"/>
    </xf>
    <xf numFmtId="2" fontId="41" fillId="27" borderId="0" xfId="0" applyNumberFormat="1" applyFont="1" applyFill="1" applyProtection="1">
      <protection hidden="1"/>
    </xf>
    <xf numFmtId="0" fontId="44" fillId="30" borderId="19" xfId="0" applyFont="1" applyFill="1" applyBorder="1" applyAlignment="1" applyProtection="1">
      <alignment horizontal="center"/>
      <protection locked="0"/>
    </xf>
    <xf numFmtId="0" fontId="44" fillId="30" borderId="19" xfId="0" applyFont="1" applyFill="1" applyBorder="1" applyAlignment="1" applyProtection="1">
      <alignment horizontal="center" vertical="center"/>
      <protection locked="0"/>
    </xf>
    <xf numFmtId="168" fontId="44" fillId="30" borderId="19" xfId="28" applyNumberFormat="1" applyFont="1" applyFill="1" applyBorder="1" applyAlignment="1" applyProtection="1">
      <alignment horizontal="center" vertical="center"/>
      <protection locked="0"/>
    </xf>
    <xf numFmtId="0" fontId="43" fillId="27" borderId="19" xfId="0" applyFont="1" applyFill="1" applyBorder="1" applyAlignment="1" applyProtection="1">
      <alignment horizontal="center" vertical="center"/>
      <protection hidden="1"/>
    </xf>
    <xf numFmtId="0" fontId="59" fillId="27" borderId="19" xfId="0" applyFont="1" applyFill="1" applyBorder="1" applyAlignment="1" applyProtection="1">
      <alignment horizontal="center" vertical="center"/>
      <protection hidden="1"/>
    </xf>
    <xf numFmtId="0" fontId="48" fillId="0" borderId="0" xfId="69" applyFont="1"/>
    <xf numFmtId="0" fontId="39" fillId="0" borderId="0" xfId="69" applyFont="1"/>
    <xf numFmtId="0" fontId="49" fillId="0" borderId="0" xfId="69" applyFont="1"/>
    <xf numFmtId="0" fontId="50" fillId="0" borderId="0" xfId="69" applyFont="1" applyAlignment="1">
      <alignment vertical="top" wrapText="1"/>
    </xf>
    <xf numFmtId="0" fontId="51" fillId="0" borderId="0" xfId="69" applyFont="1"/>
    <xf numFmtId="0" fontId="43" fillId="0" borderId="0" xfId="0" applyFont="1"/>
    <xf numFmtId="0" fontId="50" fillId="0" borderId="0" xfId="69" applyFont="1"/>
    <xf numFmtId="0" fontId="52" fillId="0" borderId="0" xfId="69" applyFont="1" applyAlignment="1">
      <alignment horizontal="center"/>
    </xf>
    <xf numFmtId="0" fontId="53" fillId="0" borderId="0" xfId="69" applyFont="1"/>
    <xf numFmtId="0" fontId="39" fillId="0" borderId="0" xfId="69" applyFont="1" applyAlignment="1">
      <alignment horizontal="left" vertical="top"/>
    </xf>
    <xf numFmtId="0" fontId="39" fillId="0" borderId="0" xfId="0" applyFont="1" applyAlignment="1">
      <alignment horizontal="left" vertical="top"/>
    </xf>
    <xf numFmtId="0" fontId="50" fillId="0" borderId="0" xfId="69" applyFont="1" applyAlignment="1">
      <alignment horizontal="center"/>
    </xf>
    <xf numFmtId="0" fontId="39" fillId="0" borderId="0" xfId="0" applyFont="1" applyAlignment="1">
      <alignment vertical="top"/>
    </xf>
    <xf numFmtId="0" fontId="49" fillId="0" borderId="0" xfId="69" applyFont="1" applyAlignment="1">
      <alignment horizontal="center"/>
    </xf>
    <xf numFmtId="0" fontId="54" fillId="0" borderId="0" xfId="69" applyFont="1"/>
    <xf numFmtId="0" fontId="54" fillId="0" borderId="0" xfId="69" applyFont="1" applyAlignment="1">
      <alignment horizontal="center"/>
    </xf>
    <xf numFmtId="0" fontId="39" fillId="0" borderId="0" xfId="69" applyFont="1" applyAlignment="1">
      <alignment vertical="top"/>
    </xf>
    <xf numFmtId="165" fontId="50" fillId="0" borderId="0" xfId="70" applyFont="1" applyFill="1" applyAlignment="1" applyProtection="1">
      <alignment horizontal="center"/>
    </xf>
    <xf numFmtId="167" fontId="50" fillId="0" borderId="0" xfId="70" applyNumberFormat="1" applyFont="1" applyFill="1" applyAlignment="1" applyProtection="1">
      <alignment horizontal="center"/>
    </xf>
    <xf numFmtId="168" fontId="50" fillId="0" borderId="0" xfId="28" applyNumberFormat="1" applyFont="1" applyFill="1" applyAlignment="1" applyProtection="1">
      <alignment horizontal="center"/>
    </xf>
    <xf numFmtId="167" fontId="50" fillId="0" borderId="0" xfId="69" applyNumberFormat="1" applyFont="1" applyAlignment="1">
      <alignment horizontal="center"/>
    </xf>
    <xf numFmtId="166" fontId="50" fillId="0" borderId="0" xfId="69" applyNumberFormat="1" applyFont="1" applyAlignment="1">
      <alignment horizontal="center"/>
    </xf>
    <xf numFmtId="0" fontId="39" fillId="0" borderId="0" xfId="69" applyFont="1" applyAlignment="1">
      <alignment horizontal="center"/>
    </xf>
    <xf numFmtId="165" fontId="39" fillId="0" borderId="0" xfId="70" applyFont="1" applyFill="1" applyAlignment="1" applyProtection="1">
      <alignment horizontal="center"/>
    </xf>
    <xf numFmtId="167" fontId="39" fillId="0" borderId="0" xfId="70" applyNumberFormat="1" applyFont="1" applyFill="1" applyAlignment="1" applyProtection="1">
      <alignment horizontal="center"/>
    </xf>
    <xf numFmtId="0" fontId="44" fillId="0" borderId="0" xfId="0" applyFont="1"/>
    <xf numFmtId="0" fontId="45" fillId="0" borderId="0" xfId="0" applyFont="1" applyAlignment="1">
      <alignment horizontal="center" vertical="top" wrapText="1"/>
    </xf>
    <xf numFmtId="0" fontId="13" fillId="0" borderId="0" xfId="0" applyFont="1" applyAlignment="1">
      <alignment horizontal="left" vertical="top" wrapText="1"/>
    </xf>
    <xf numFmtId="0" fontId="45" fillId="0" borderId="0" xfId="0" applyFont="1" applyAlignment="1">
      <alignment horizontal="center" vertical="top" wrapText="1" shrinkToFit="1"/>
    </xf>
    <xf numFmtId="0" fontId="13" fillId="0" borderId="0" xfId="0" applyFont="1" applyAlignment="1">
      <alignment vertical="top" wrapText="1"/>
    </xf>
    <xf numFmtId="0" fontId="13" fillId="0" borderId="0" xfId="0" applyFont="1"/>
    <xf numFmtId="0" fontId="44" fillId="0" borderId="0" xfId="0" applyFont="1" applyAlignment="1">
      <alignment horizontal="center" vertical="center"/>
    </xf>
    <xf numFmtId="0" fontId="13" fillId="0" borderId="0" xfId="0" applyFont="1" applyAlignment="1">
      <alignment horizontal="center" vertical="top" wrapText="1"/>
    </xf>
    <xf numFmtId="0" fontId="44" fillId="0" borderId="0" xfId="0" quotePrefix="1" applyFont="1" applyAlignment="1">
      <alignment horizontal="center" vertical="center"/>
    </xf>
    <xf numFmtId="0" fontId="41" fillId="0" borderId="0" xfId="0" applyFont="1" applyAlignment="1">
      <alignment horizontal="center"/>
    </xf>
    <xf numFmtId="0" fontId="47" fillId="0" borderId="0" xfId="0" applyFont="1" applyAlignment="1">
      <alignment horizontal="center" vertical="center"/>
    </xf>
    <xf numFmtId="2" fontId="41" fillId="0" borderId="0" xfId="0" applyNumberFormat="1" applyFont="1" applyAlignment="1">
      <alignment horizontal="center" vertical="center"/>
    </xf>
    <xf numFmtId="168" fontId="41" fillId="0" borderId="0" xfId="28" applyNumberFormat="1" applyFont="1" applyFill="1" applyAlignment="1" applyProtection="1">
      <alignment horizontal="center" vertical="center"/>
    </xf>
    <xf numFmtId="0" fontId="44" fillId="0" borderId="0" xfId="0" applyFont="1" applyAlignment="1">
      <alignment horizontal="center"/>
    </xf>
    <xf numFmtId="0" fontId="7" fillId="0" borderId="0" xfId="0" applyFont="1" applyAlignment="1">
      <alignment vertical="top" wrapText="1"/>
    </xf>
    <xf numFmtId="0" fontId="41" fillId="0" borderId="0" xfId="0" applyFont="1" applyAlignment="1">
      <alignment horizontal="center" vertical="center"/>
    </xf>
    <xf numFmtId="0" fontId="44" fillId="30" borderId="19"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46" fillId="29" borderId="19" xfId="0" applyFont="1" applyFill="1" applyBorder="1" applyAlignment="1">
      <alignment horizontal="center" vertical="center"/>
    </xf>
    <xf numFmtId="0" fontId="44" fillId="31" borderId="19" xfId="0" applyFont="1" applyFill="1" applyBorder="1" applyAlignment="1">
      <alignment horizontal="center"/>
    </xf>
    <xf numFmtId="0" fontId="7" fillId="0" borderId="0" xfId="0" applyFont="1" applyAlignment="1">
      <alignment horizontal="center" vertical="top" wrapText="1"/>
    </xf>
    <xf numFmtId="0" fontId="40" fillId="0" borderId="0" xfId="0" applyFont="1" applyAlignment="1">
      <alignment vertical="top" wrapText="1"/>
    </xf>
    <xf numFmtId="0" fontId="55" fillId="0" borderId="0" xfId="0" applyFont="1"/>
    <xf numFmtId="0" fontId="44" fillId="30" borderId="19" xfId="0" applyFont="1" applyFill="1" applyBorder="1" applyAlignment="1">
      <alignment horizontal="center"/>
    </xf>
    <xf numFmtId="1" fontId="46" fillId="29" borderId="19" xfId="73" applyNumberFormat="1" applyFont="1" applyFill="1" applyBorder="1" applyAlignment="1" applyProtection="1">
      <alignment horizontal="center" vertical="center"/>
    </xf>
    <xf numFmtId="168" fontId="42" fillId="0" borderId="0" xfId="28" applyNumberFormat="1" applyFont="1" applyFill="1" applyAlignment="1" applyProtection="1">
      <alignment horizontal="center" vertical="center"/>
    </xf>
    <xf numFmtId="168" fontId="46" fillId="29" borderId="19" xfId="28" applyNumberFormat="1" applyFont="1" applyFill="1" applyBorder="1" applyAlignment="1" applyProtection="1">
      <alignment horizontal="center" vertical="center"/>
    </xf>
    <xf numFmtId="168" fontId="44" fillId="30" borderId="19" xfId="28" applyNumberFormat="1" applyFont="1" applyFill="1" applyBorder="1" applyAlignment="1" applyProtection="1">
      <alignment horizontal="center" vertical="center"/>
    </xf>
    <xf numFmtId="168" fontId="46" fillId="29" borderId="19" xfId="0" applyNumberFormat="1" applyFont="1" applyFill="1" applyBorder="1" applyAlignment="1">
      <alignment horizontal="center" vertical="center"/>
    </xf>
    <xf numFmtId="166" fontId="42" fillId="0" borderId="0" xfId="0" applyNumberFormat="1" applyFont="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horizontal="center" vertical="center"/>
    </xf>
    <xf numFmtId="168" fontId="44" fillId="31" borderId="19" xfId="28" applyNumberFormat="1" applyFont="1" applyFill="1" applyBorder="1" applyAlignment="1" applyProtection="1">
      <alignment horizontal="center" vertical="center"/>
    </xf>
    <xf numFmtId="168" fontId="44" fillId="31" borderId="19" xfId="0" applyNumberFormat="1" applyFont="1" applyFill="1" applyBorder="1" applyAlignment="1">
      <alignment horizontal="center" vertical="center"/>
    </xf>
    <xf numFmtId="0" fontId="7" fillId="0" borderId="0" xfId="0" applyFont="1" applyAlignment="1">
      <alignment horizontal="center" vertical="center"/>
    </xf>
    <xf numFmtId="0" fontId="44" fillId="0" borderId="0" xfId="0" applyFont="1" applyAlignment="1">
      <alignment horizontal="right"/>
    </xf>
    <xf numFmtId="0" fontId="57" fillId="27" borderId="19" xfId="0" applyFont="1" applyFill="1" applyBorder="1" applyAlignment="1" applyProtection="1">
      <alignment horizontal="left" vertical="center" wrapText="1"/>
      <protection hidden="1"/>
    </xf>
    <xf numFmtId="0" fontId="57" fillId="27" borderId="19" xfId="0" applyFont="1" applyFill="1" applyBorder="1" applyAlignment="1" applyProtection="1">
      <alignment horizontal="center" vertical="center"/>
      <protection locked="0" hidden="1"/>
    </xf>
    <xf numFmtId="0" fontId="57" fillId="27" borderId="19" xfId="0" applyFont="1" applyFill="1" applyBorder="1" applyAlignment="1" applyProtection="1">
      <alignment horizontal="left" vertical="center" wrapText="1"/>
      <protection locked="0" hidden="1"/>
    </xf>
    <xf numFmtId="0" fontId="44" fillId="31" borderId="19" xfId="0" applyFont="1" applyFill="1" applyBorder="1" applyAlignment="1">
      <alignment horizontal="center" vertical="center"/>
    </xf>
    <xf numFmtId="0" fontId="46" fillId="0" borderId="0" xfId="69" applyFont="1"/>
    <xf numFmtId="0" fontId="11" fillId="28" borderId="17" xfId="0" applyFont="1" applyFill="1" applyBorder="1" applyAlignment="1" applyProtection="1">
      <alignment horizontal="center"/>
      <protection hidden="1"/>
    </xf>
    <xf numFmtId="0" fontId="11" fillId="28" borderId="12" xfId="0" applyFont="1" applyFill="1" applyBorder="1" applyAlignment="1" applyProtection="1">
      <alignment horizontal="center"/>
      <protection hidden="1"/>
    </xf>
    <xf numFmtId="0" fontId="11" fillId="28" borderId="13" xfId="0" applyFont="1" applyFill="1" applyBorder="1" applyAlignment="1" applyProtection="1">
      <alignment horizontal="center"/>
      <protection hidden="1"/>
    </xf>
    <xf numFmtId="0" fontId="10" fillId="25" borderId="15" xfId="0" applyFont="1" applyFill="1" applyBorder="1" applyAlignment="1" applyProtection="1">
      <alignment horizontal="center"/>
      <protection hidden="1"/>
    </xf>
    <xf numFmtId="0" fontId="10" fillId="25" borderId="18" xfId="0" applyFont="1" applyFill="1" applyBorder="1" applyAlignment="1" applyProtection="1">
      <alignment horizontal="center"/>
      <protection hidden="1"/>
    </xf>
    <xf numFmtId="0" fontId="10" fillId="25" borderId="14" xfId="0" applyFont="1" applyFill="1" applyBorder="1" applyAlignment="1" applyProtection="1">
      <alignment horizontal="center"/>
      <protection hidden="1"/>
    </xf>
    <xf numFmtId="0" fontId="11" fillId="26" borderId="11" xfId="0" applyFont="1" applyFill="1" applyBorder="1" applyAlignment="1" applyProtection="1">
      <alignment horizontal="center"/>
      <protection hidden="1"/>
    </xf>
    <xf numFmtId="0" fontId="11" fillId="26" borderId="0" xfId="0" applyFont="1" applyFill="1" applyAlignment="1" applyProtection="1">
      <alignment horizontal="center"/>
      <protection hidden="1"/>
    </xf>
    <xf numFmtId="0" fontId="11" fillId="26" borderId="10" xfId="0" applyFont="1" applyFill="1" applyBorder="1" applyAlignment="1" applyProtection="1">
      <alignment horizontal="center"/>
      <protection hidden="1"/>
    </xf>
    <xf numFmtId="0" fontId="13" fillId="24" borderId="0" xfId="0" applyFont="1" applyFill="1" applyAlignment="1" applyProtection="1">
      <alignment horizontal="center"/>
      <protection hidden="1"/>
    </xf>
    <xf numFmtId="0" fontId="44" fillId="0" borderId="0" xfId="69" applyFont="1" applyAlignment="1">
      <alignment horizontal="left" vertical="top" wrapText="1"/>
    </xf>
    <xf numFmtId="0" fontId="60" fillId="0" borderId="0" xfId="69" applyFont="1" applyAlignment="1">
      <alignment horizontal="left" vertical="top" wrapText="1"/>
    </xf>
    <xf numFmtId="0" fontId="58" fillId="27" borderId="0" xfId="0" applyFont="1" applyFill="1" applyAlignment="1" applyProtection="1">
      <alignment horizontal="left" vertical="top" wrapText="1"/>
      <protection hidden="1"/>
    </xf>
    <xf numFmtId="0" fontId="58" fillId="27" borderId="0" xfId="0" applyFont="1" applyFill="1" applyAlignment="1" applyProtection="1">
      <alignment horizontal="left" vertical="top"/>
      <protection hidden="1"/>
    </xf>
    <xf numFmtId="0" fontId="58" fillId="27" borderId="12" xfId="0" applyFont="1" applyFill="1" applyBorder="1" applyAlignment="1" applyProtection="1">
      <alignment horizontal="left" vertical="top"/>
      <protection hidden="1"/>
    </xf>
    <xf numFmtId="0" fontId="13" fillId="0" borderId="0" xfId="0" applyFont="1" applyAlignment="1">
      <alignment horizontal="left" vertical="top" wrapText="1"/>
    </xf>
    <xf numFmtId="0" fontId="44" fillId="0" borderId="19" xfId="0" applyFont="1" applyBorder="1" applyAlignment="1">
      <alignment horizontal="center" vertical="center" wrapText="1"/>
    </xf>
    <xf numFmtId="0" fontId="44" fillId="0" borderId="19" xfId="0" applyFont="1" applyBorder="1" applyAlignment="1">
      <alignment horizontal="left" vertical="top" wrapText="1"/>
    </xf>
    <xf numFmtId="0" fontId="44" fillId="0" borderId="19" xfId="0" applyFont="1" applyBorder="1" applyAlignment="1">
      <alignment horizontal="left" vertical="top"/>
    </xf>
    <xf numFmtId="0" fontId="44" fillId="0" borderId="19" xfId="0" applyFont="1" applyBorder="1" applyAlignment="1">
      <alignment horizontal="left" vertical="center" wrapText="1"/>
    </xf>
    <xf numFmtId="0" fontId="44" fillId="0" borderId="19" xfId="0" applyFont="1" applyBorder="1" applyAlignment="1" applyProtection="1">
      <alignment horizontal="center" vertical="center" wrapText="1"/>
      <protection locked="0"/>
    </xf>
    <xf numFmtId="0" fontId="44" fillId="0" borderId="19" xfId="0" applyFont="1" applyBorder="1" applyAlignment="1" applyProtection="1">
      <alignment horizontal="left" vertical="top" wrapText="1"/>
      <protection locked="0"/>
    </xf>
    <xf numFmtId="0" fontId="44" fillId="0" borderId="19" xfId="0" applyFont="1" applyBorder="1" applyAlignment="1" applyProtection="1">
      <alignment horizontal="left" vertical="top"/>
      <protection locked="0"/>
    </xf>
    <xf numFmtId="0" fontId="44" fillId="0" borderId="19" xfId="0" applyFont="1" applyBorder="1" applyAlignment="1" applyProtection="1">
      <alignment horizontal="left" vertical="center" wrapText="1"/>
      <protection locked="0"/>
    </xf>
  </cellXfs>
  <cellStyles count="7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73" builtinId="3"/>
    <cellStyle name="Comma 2" xfId="49" xr:uid="{00000000-0005-0000-0000-00001C000000}"/>
    <cellStyle name="Comma 3" xfId="44" xr:uid="{00000000-0005-0000-0000-00001D000000}"/>
    <cellStyle name="Comma 4" xfId="67" xr:uid="{82D1319A-591E-4E13-80E3-D4C2AAEE3C9F}"/>
    <cellStyle name="Currency" xfId="28" builtinId="4"/>
    <cellStyle name="Currency 2" xfId="50" xr:uid="{00000000-0005-0000-0000-00001F000000}"/>
    <cellStyle name="Currency 3" xfId="45" xr:uid="{00000000-0005-0000-0000-000020000000}"/>
    <cellStyle name="Currency 4" xfId="57" xr:uid="{9D574960-BA9F-433E-BD7C-86D4741AEC69}"/>
    <cellStyle name="Currency 4 2" xfId="60" xr:uid="{46BFA20B-C1F1-48F2-A49C-57258CE720CA}"/>
    <cellStyle name="Currency 5" xfId="66" xr:uid="{B05CD23A-7E69-4E4D-BC56-051E733E6FA7}"/>
    <cellStyle name="Currency 6" xfId="68" xr:uid="{D3050835-0481-49A9-8FD6-505F3E199E88}"/>
    <cellStyle name="Currency 7" xfId="70" xr:uid="{9BA487CE-21AF-7241-A963-8172D7719104}"/>
    <cellStyle name="Currency 8" xfId="72" xr:uid="{0C4DB1AD-32D5-5D48-9B98-AAE00FB754D7}"/>
    <cellStyle name="Explanatory Text" xfId="29" builtinId="53" customBuiltin="1"/>
    <cellStyle name="Followed Hyperlink" xfId="52" builtinId="9" hidden="1"/>
    <cellStyle name="Followed Hyperlink" xfId="53" builtinId="9" hidden="1"/>
    <cellStyle name="Followed Hyperlink" xfId="54" builtinId="9" hidden="1"/>
    <cellStyle name="Followed Hyperlink" xfId="55" builtinId="9" hidde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46" xr:uid="{00000000-0005-0000-0000-00002C000000}"/>
    <cellStyle name="Hyperlink 3" xfId="63" xr:uid="{D5FF4B8D-31A3-4669-8D34-591819D57990}"/>
    <cellStyle name="Input" xfId="35" builtinId="20" customBuiltin="1"/>
    <cellStyle name="Linked Cell" xfId="36" builtinId="24" customBuiltin="1"/>
    <cellStyle name="Neutral" xfId="37" builtinId="28" customBuiltin="1"/>
    <cellStyle name="Normal" xfId="0" builtinId="0"/>
    <cellStyle name="Normal 2" xfId="48" xr:uid="{00000000-0005-0000-0000-000031000000}"/>
    <cellStyle name="Normal 2 2" xfId="58" xr:uid="{BE45D13A-BCAA-4140-8F54-B4B428E833D4}"/>
    <cellStyle name="Normal 2 3" xfId="62" xr:uid="{554290B3-15D6-427F-B0CD-9484AA27146F}"/>
    <cellStyle name="Normal 3" xfId="43" xr:uid="{00000000-0005-0000-0000-000032000000}"/>
    <cellStyle name="Normal 4" xfId="61" xr:uid="{20BD5C7C-C1C0-4FDB-BACD-BFFA73222A59}"/>
    <cellStyle name="Normal 5" xfId="56" xr:uid="{5EAAC65B-E532-457B-8F39-02FEA1BD8B4C}"/>
    <cellStyle name="Normal 5 2" xfId="59" xr:uid="{1EE36875-FE06-4DF2-97FD-F6D906689473}"/>
    <cellStyle name="Normal 6" xfId="64" xr:uid="{8ED4D062-525F-4103-8A68-6BD55223EF5C}"/>
    <cellStyle name="Normal 7" xfId="69" xr:uid="{28332D16-0BDB-EC4F-8C59-6BFDEE4AA36B}"/>
    <cellStyle name="Normal 8" xfId="71" xr:uid="{E1C601A9-DF17-3941-9E5C-8713D08D6FB7}"/>
    <cellStyle name="Note" xfId="38" builtinId="10" customBuiltin="1"/>
    <cellStyle name="Output" xfId="39" builtinId="21" customBuiltin="1"/>
    <cellStyle name="Per cent 2" xfId="65" xr:uid="{B2B93C34-510A-40F6-916B-99BE34B12611}"/>
    <cellStyle name="Percent 2" xfId="51" xr:uid="{00000000-0005-0000-0000-000036000000}"/>
    <cellStyle name="Percent 3" xfId="47" xr:uid="{00000000-0005-0000-0000-000037000000}"/>
    <cellStyle name="Title" xfId="40" builtinId="15" customBuiltin="1"/>
    <cellStyle name="Total" xfId="41" builtinId="25" customBuiltin="1"/>
    <cellStyle name="Warning Text" xfId="42" builtinId="11" customBuiltin="1"/>
  </cellStyles>
  <dxfs count="1">
    <dxf>
      <font>
        <strike val="0"/>
      </font>
      <fill>
        <patternFill>
          <bgColor theme="0"/>
        </patternFill>
      </fill>
    </dxf>
  </dxfs>
  <tableStyles count="2" defaultTableStyle="TableStyleMedium9" defaultPivotStyle="PivotStyleLight16">
    <tableStyle name="PivotTable Style 1" table="0" count="1" xr9:uid="{00000000-0011-0000-FFFF-FFFF00000000}">
      <tableStyleElement type="wholeTable" dxfId="0"/>
    </tableStyle>
    <tableStyle name="PivotTable Style 2" table="0" count="0" xr9:uid="{00000000-0011-0000-FFFF-FFFF01000000}"/>
  </tableStyles>
  <colors>
    <mruColors>
      <color rgb="FFFFFF99"/>
      <color rgb="FFCCFFCC"/>
      <color rgb="FFEDEEEF"/>
      <color rgb="FF54B847"/>
      <color rgb="FF225863"/>
      <color rgb="FFFFCC99"/>
      <color rgb="FF800000"/>
      <color rgb="FFDAEEF3"/>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datocms-assets.com/96396/1716952660-cityswitch-creating-an-energy-efficient-office-guide.pd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6.png"/><Relationship Id="rId7" Type="http://schemas.openxmlformats.org/officeDocument/2006/relationships/image" Target="../media/image9.png"/><Relationship Id="rId12" Type="http://schemas.openxmlformats.org/officeDocument/2006/relationships/image" Target="../media/image1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8.png"/><Relationship Id="rId11"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6.png"/><Relationship Id="rId7" Type="http://schemas.openxmlformats.org/officeDocument/2006/relationships/image" Target="../media/image9.png"/><Relationship Id="rId12" Type="http://schemas.openxmlformats.org/officeDocument/2006/relationships/image" Target="../media/image1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8.png"/><Relationship Id="rId11" Type="http://schemas.openxmlformats.org/officeDocument/2006/relationships/image" Target="../media/image15.png"/><Relationship Id="rId5" Type="http://schemas.openxmlformats.org/officeDocument/2006/relationships/image" Target="../media/image14.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5</xdr:row>
          <xdr:rowOff>142875</xdr:rowOff>
        </xdr:from>
        <xdr:to>
          <xdr:col>2</xdr:col>
          <xdr:colOff>714375</xdr:colOff>
          <xdr:row>6</xdr:row>
          <xdr:rowOff>219075</xdr:rowOff>
        </xdr:to>
        <xdr:sp macro="" textlink="">
          <xdr:nvSpPr>
            <xdr:cNvPr id="23563" name="Button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808000"/>
                  </a:solidFill>
                  <a:latin typeface="Arial"/>
                  <a:cs typeface="Arial"/>
                </a:rPr>
                <a:t>Customer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142875</xdr:rowOff>
        </xdr:from>
        <xdr:to>
          <xdr:col>3</xdr:col>
          <xdr:colOff>0</xdr:colOff>
          <xdr:row>8</xdr:row>
          <xdr:rowOff>219075</xdr:rowOff>
        </xdr:to>
        <xdr:sp macro="" textlink="">
          <xdr:nvSpPr>
            <xdr:cNvPr id="23564" name="Button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000080"/>
                  </a:solidFill>
                  <a:latin typeface="Arial"/>
                  <a:cs typeface="Arial"/>
                </a:rPr>
                <a:t>Total Analysis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9</xdr:row>
          <xdr:rowOff>142875</xdr:rowOff>
        </xdr:from>
        <xdr:to>
          <xdr:col>2</xdr:col>
          <xdr:colOff>714375</xdr:colOff>
          <xdr:row>10</xdr:row>
          <xdr:rowOff>219075</xdr:rowOff>
        </xdr:to>
        <xdr:sp macro="" textlink="">
          <xdr:nvSpPr>
            <xdr:cNvPr id="23565" name="Button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000080"/>
                  </a:solidFill>
                  <a:latin typeface="Arial"/>
                  <a:cs typeface="Arial"/>
                </a:rPr>
                <a:t>Report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7</xdr:row>
          <xdr:rowOff>152400</xdr:rowOff>
        </xdr:from>
        <xdr:to>
          <xdr:col>6</xdr:col>
          <xdr:colOff>657225</xdr:colOff>
          <xdr:row>8</xdr:row>
          <xdr:rowOff>219075</xdr:rowOff>
        </xdr:to>
        <xdr:sp macro="" textlink="">
          <xdr:nvSpPr>
            <xdr:cNvPr id="23568" name="Button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333300"/>
                  </a:solidFill>
                  <a:latin typeface="Arial"/>
                  <a:cs typeface="Arial"/>
                </a:rPr>
                <a:t>HVAC &amp; Insulation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9</xdr:row>
          <xdr:rowOff>152400</xdr:rowOff>
        </xdr:from>
        <xdr:to>
          <xdr:col>6</xdr:col>
          <xdr:colOff>657225</xdr:colOff>
          <xdr:row>10</xdr:row>
          <xdr:rowOff>219075</xdr:rowOff>
        </xdr:to>
        <xdr:sp macro="" textlink="">
          <xdr:nvSpPr>
            <xdr:cNvPr id="23569" name="Button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Office &amp; Shop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11</xdr:row>
          <xdr:rowOff>152400</xdr:rowOff>
        </xdr:from>
        <xdr:to>
          <xdr:col>6</xdr:col>
          <xdr:colOff>657225</xdr:colOff>
          <xdr:row>12</xdr:row>
          <xdr:rowOff>219075</xdr:rowOff>
        </xdr:to>
        <xdr:sp macro="" textlink="">
          <xdr:nvSpPr>
            <xdr:cNvPr id="23570" name="Button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Refrigeration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685800</xdr:colOff>
          <xdr:row>5</xdr:row>
          <xdr:rowOff>152400</xdr:rowOff>
        </xdr:from>
        <xdr:to>
          <xdr:col>10</xdr:col>
          <xdr:colOff>619125</xdr:colOff>
          <xdr:row>6</xdr:row>
          <xdr:rowOff>219075</xdr:rowOff>
        </xdr:to>
        <xdr:sp macro="" textlink="">
          <xdr:nvSpPr>
            <xdr:cNvPr id="23574" name="Button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Hot Water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9</xdr:row>
          <xdr:rowOff>152400</xdr:rowOff>
        </xdr:from>
        <xdr:to>
          <xdr:col>10</xdr:col>
          <xdr:colOff>647700</xdr:colOff>
          <xdr:row>10</xdr:row>
          <xdr:rowOff>219075</xdr:rowOff>
        </xdr:to>
        <xdr:sp macro="" textlink="">
          <xdr:nvSpPr>
            <xdr:cNvPr id="23575" name="Button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Boilers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11</xdr:row>
          <xdr:rowOff>152400</xdr:rowOff>
        </xdr:from>
        <xdr:to>
          <xdr:col>10</xdr:col>
          <xdr:colOff>647700</xdr:colOff>
          <xdr:row>12</xdr:row>
          <xdr:rowOff>219075</xdr:rowOff>
        </xdr:to>
        <xdr:sp macro="" textlink="">
          <xdr:nvSpPr>
            <xdr:cNvPr id="23576" name="Button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Other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5</xdr:row>
          <xdr:rowOff>152400</xdr:rowOff>
        </xdr:from>
        <xdr:to>
          <xdr:col>6</xdr:col>
          <xdr:colOff>657225</xdr:colOff>
          <xdr:row>6</xdr:row>
          <xdr:rowOff>219075</xdr:rowOff>
        </xdr:to>
        <xdr:sp macro="" textlink="">
          <xdr:nvSpPr>
            <xdr:cNvPr id="23578" name="Button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333300"/>
                  </a:solidFill>
                  <a:latin typeface="Arial"/>
                  <a:cs typeface="Arial"/>
                </a:rPr>
                <a:t>Lighting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13</xdr:row>
          <xdr:rowOff>142875</xdr:rowOff>
        </xdr:from>
        <xdr:to>
          <xdr:col>6</xdr:col>
          <xdr:colOff>657225</xdr:colOff>
          <xdr:row>14</xdr:row>
          <xdr:rowOff>219075</xdr:rowOff>
        </xdr:to>
        <xdr:sp macro="" textlink="">
          <xdr:nvSpPr>
            <xdr:cNvPr id="23579" name="Button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Kitchen Equipment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13</xdr:row>
          <xdr:rowOff>152400</xdr:rowOff>
        </xdr:from>
        <xdr:to>
          <xdr:col>10</xdr:col>
          <xdr:colOff>647700</xdr:colOff>
          <xdr:row>14</xdr:row>
          <xdr:rowOff>219075</xdr:rowOff>
        </xdr:to>
        <xdr:sp macro="" textlink="">
          <xdr:nvSpPr>
            <xdr:cNvPr id="23592" name="Button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Water &amp; Waste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0</xdr:colOff>
          <xdr:row>7</xdr:row>
          <xdr:rowOff>152400</xdr:rowOff>
        </xdr:from>
        <xdr:to>
          <xdr:col>10</xdr:col>
          <xdr:colOff>647700</xdr:colOff>
          <xdr:row>8</xdr:row>
          <xdr:rowOff>219075</xdr:rowOff>
        </xdr:to>
        <xdr:sp macro="" textlink="">
          <xdr:nvSpPr>
            <xdr:cNvPr id="23594" name="Button 42" hidden="1">
              <a:extLst>
                <a:ext uri="{63B3BB69-23CF-44E3-9099-C40C66FF867C}">
                  <a14:compatExt spid="_x0000_s23594"/>
                </a:ext>
                <a:ext uri="{FF2B5EF4-FFF2-40B4-BE49-F238E27FC236}">
                  <a16:creationId xmlns:a16="http://schemas.microsoft.com/office/drawing/2014/main" id="{00000000-0008-0000-0000-00002A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333300"/>
                  </a:solidFill>
                  <a:latin typeface="Arial"/>
                  <a:cs typeface="Arial"/>
                </a:rPr>
                <a:t>Motors &amp; Compressors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11</xdr:row>
          <xdr:rowOff>142875</xdr:rowOff>
        </xdr:from>
        <xdr:to>
          <xdr:col>2</xdr:col>
          <xdr:colOff>714375</xdr:colOff>
          <xdr:row>12</xdr:row>
          <xdr:rowOff>219075</xdr:rowOff>
        </xdr:to>
        <xdr:sp macro="" textlink="">
          <xdr:nvSpPr>
            <xdr:cNvPr id="23595" name="Button 43" hidden="1">
              <a:extLst>
                <a:ext uri="{63B3BB69-23CF-44E3-9099-C40C66FF867C}">
                  <a14:compatExt spid="_x0000_s23595"/>
                </a:ext>
                <a:ext uri="{FF2B5EF4-FFF2-40B4-BE49-F238E27FC236}">
                  <a16:creationId xmlns:a16="http://schemas.microsoft.com/office/drawing/2014/main" id="{00000000-0008-0000-0000-00002B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AU" sz="1200" b="1" i="0" u="none" strike="noStrike" baseline="0">
                  <a:solidFill>
                    <a:srgbClr val="808000"/>
                  </a:solidFill>
                  <a:latin typeface="Arial"/>
                  <a:cs typeface="Arial"/>
                </a:rPr>
                <a:t>Star Rating 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142875</xdr:rowOff>
        </xdr:from>
        <xdr:to>
          <xdr:col>2</xdr:col>
          <xdr:colOff>714375</xdr:colOff>
          <xdr:row>14</xdr:row>
          <xdr:rowOff>219075</xdr:rowOff>
        </xdr:to>
        <xdr:sp macro="" textlink="">
          <xdr:nvSpPr>
            <xdr:cNvPr id="23596" name="Button 44" hidden="1">
              <a:extLst>
                <a:ext uri="{63B3BB69-23CF-44E3-9099-C40C66FF867C}">
                  <a14:compatExt spid="_x0000_s23596"/>
                </a:ext>
                <a:ext uri="{FF2B5EF4-FFF2-40B4-BE49-F238E27FC236}">
                  <a16:creationId xmlns:a16="http://schemas.microsoft.com/office/drawing/2014/main" id="{00000000-0008-0000-0000-00002C5C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1">
                <a:defRPr sz="1000"/>
              </a:pPr>
              <a:r>
                <a:rPr lang="en-AU" sz="1200" b="1" i="0" u="none" strike="noStrike" baseline="0">
                  <a:solidFill>
                    <a:srgbClr val="808000"/>
                  </a:solidFill>
                  <a:latin typeface="Arial"/>
                  <a:cs typeface="Arial"/>
                </a:rPr>
                <a:t>Hot Water Info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1115483</xdr:colOff>
      <xdr:row>3</xdr:row>
      <xdr:rowOff>270933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25500" y="169333"/>
          <a:ext cx="5168900" cy="736600"/>
        </a:xfrm>
        <a:prstGeom prst="rect">
          <a:avLst/>
        </a:prstGeom>
      </xdr:spPr>
    </xdr:pic>
    <xdr:clientData/>
  </xdr:twoCellAnchor>
  <xdr:twoCellAnchor editAs="oneCell">
    <xdr:from>
      <xdr:col>7</xdr:col>
      <xdr:colOff>194571</xdr:colOff>
      <xdr:row>1</xdr:row>
      <xdr:rowOff>72340</xdr:rowOff>
    </xdr:from>
    <xdr:to>
      <xdr:col>9</xdr:col>
      <xdr:colOff>0</xdr:colOff>
      <xdr:row>22</xdr:row>
      <xdr:rowOff>536637</xdr:rowOff>
    </xdr:to>
    <xdr:pic>
      <xdr:nvPicPr>
        <xdr:cNvPr id="2" name="Picture 1" descr="A cover of a company's annual report&#10;&#10;Description automatically generated">
          <a:hlinkClick xmlns:r="http://schemas.openxmlformats.org/officeDocument/2006/relationships" r:id="rId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58654" y="241673"/>
          <a:ext cx="4335096" cy="6192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1</xdr:row>
      <xdr:rowOff>0</xdr:rowOff>
    </xdr:from>
    <xdr:to>
      <xdr:col>7</xdr:col>
      <xdr:colOff>4362450</xdr:colOff>
      <xdr:row>2</xdr:row>
      <xdr:rowOff>38100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200775" y="333375"/>
          <a:ext cx="6829425"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4</xdr:row>
      <xdr:rowOff>215175</xdr:rowOff>
    </xdr:from>
    <xdr:to>
      <xdr:col>1</xdr:col>
      <xdr:colOff>824920</xdr:colOff>
      <xdr:row>5</xdr:row>
      <xdr:rowOff>526071</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317500" y="1650275"/>
          <a:ext cx="824920" cy="539496"/>
        </a:xfrm>
        <a:prstGeom prst="rect">
          <a:avLst/>
        </a:prstGeom>
      </xdr:spPr>
    </xdr:pic>
    <xdr:clientData/>
  </xdr:twoCellAnchor>
  <xdr:twoCellAnchor editAs="oneCell">
    <xdr:from>
      <xdr:col>1</xdr:col>
      <xdr:colOff>1</xdr:colOff>
      <xdr:row>7</xdr:row>
      <xdr:rowOff>1</xdr:rowOff>
    </xdr:from>
    <xdr:to>
      <xdr:col>1</xdr:col>
      <xdr:colOff>822961</xdr:colOff>
      <xdr:row>7</xdr:row>
      <xdr:rowOff>537668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317501" y="2336801"/>
          <a:ext cx="822960" cy="537667"/>
        </a:xfrm>
        <a:prstGeom prst="rect">
          <a:avLst/>
        </a:prstGeom>
      </xdr:spPr>
    </xdr:pic>
    <xdr:clientData/>
  </xdr:twoCellAnchor>
  <xdr:twoCellAnchor editAs="oneCell">
    <xdr:from>
      <xdr:col>1</xdr:col>
      <xdr:colOff>1</xdr:colOff>
      <xdr:row>9</xdr:row>
      <xdr:rowOff>0</xdr:rowOff>
    </xdr:from>
    <xdr:to>
      <xdr:col>1</xdr:col>
      <xdr:colOff>825760</xdr:colOff>
      <xdr:row>9</xdr:row>
      <xdr:rowOff>539496</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317501" y="3009900"/>
          <a:ext cx="825759" cy="539496"/>
        </a:xfrm>
        <a:prstGeom prst="rect">
          <a:avLst/>
        </a:prstGeom>
      </xdr:spPr>
    </xdr:pic>
    <xdr:clientData/>
  </xdr:twoCellAnchor>
  <xdr:twoCellAnchor editAs="oneCell">
    <xdr:from>
      <xdr:col>1</xdr:col>
      <xdr:colOff>1</xdr:colOff>
      <xdr:row>11</xdr:row>
      <xdr:rowOff>0</xdr:rowOff>
    </xdr:from>
    <xdr:to>
      <xdr:col>1</xdr:col>
      <xdr:colOff>825760</xdr:colOff>
      <xdr:row>12</xdr:row>
      <xdr:rowOff>1613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317501" y="3683000"/>
          <a:ext cx="825759" cy="539496"/>
        </a:xfrm>
        <a:prstGeom prst="rect">
          <a:avLst/>
        </a:prstGeom>
      </xdr:spPr>
    </xdr:pic>
    <xdr:clientData/>
  </xdr:twoCellAnchor>
  <xdr:twoCellAnchor editAs="oneCell">
    <xdr:from>
      <xdr:col>1</xdr:col>
      <xdr:colOff>1</xdr:colOff>
      <xdr:row>13</xdr:row>
      <xdr:rowOff>0</xdr:rowOff>
    </xdr:from>
    <xdr:to>
      <xdr:col>1</xdr:col>
      <xdr:colOff>825760</xdr:colOff>
      <xdr:row>13</xdr:row>
      <xdr:rowOff>539496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5"/>
        <a:stretch>
          <a:fillRect/>
        </a:stretch>
      </xdr:blipFill>
      <xdr:spPr>
        <a:xfrm>
          <a:off x="317501" y="4343400"/>
          <a:ext cx="825759" cy="539496"/>
        </a:xfrm>
        <a:prstGeom prst="rect">
          <a:avLst/>
        </a:prstGeom>
      </xdr:spPr>
    </xdr:pic>
    <xdr:clientData/>
  </xdr:twoCellAnchor>
  <xdr:twoCellAnchor editAs="oneCell">
    <xdr:from>
      <xdr:col>1</xdr:col>
      <xdr:colOff>1</xdr:colOff>
      <xdr:row>15</xdr:row>
      <xdr:rowOff>0</xdr:rowOff>
    </xdr:from>
    <xdr:to>
      <xdr:col>1</xdr:col>
      <xdr:colOff>825760</xdr:colOff>
      <xdr:row>16</xdr:row>
      <xdr:rowOff>1613</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6"/>
        <a:stretch>
          <a:fillRect/>
        </a:stretch>
      </xdr:blipFill>
      <xdr:spPr>
        <a:xfrm>
          <a:off x="317501" y="5016500"/>
          <a:ext cx="825759" cy="539496"/>
        </a:xfrm>
        <a:prstGeom prst="rect">
          <a:avLst/>
        </a:prstGeom>
      </xdr:spPr>
    </xdr:pic>
    <xdr:clientData/>
  </xdr:twoCellAnchor>
  <xdr:twoCellAnchor editAs="oneCell">
    <xdr:from>
      <xdr:col>1</xdr:col>
      <xdr:colOff>1</xdr:colOff>
      <xdr:row>17</xdr:row>
      <xdr:rowOff>0</xdr:rowOff>
    </xdr:from>
    <xdr:to>
      <xdr:col>1</xdr:col>
      <xdr:colOff>825760</xdr:colOff>
      <xdr:row>17</xdr:row>
      <xdr:rowOff>539496</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7"/>
        <a:stretch>
          <a:fillRect/>
        </a:stretch>
      </xdr:blipFill>
      <xdr:spPr>
        <a:xfrm>
          <a:off x="317501" y="5676900"/>
          <a:ext cx="825759" cy="539496"/>
        </a:xfrm>
        <a:prstGeom prst="rect">
          <a:avLst/>
        </a:prstGeom>
      </xdr:spPr>
    </xdr:pic>
    <xdr:clientData/>
  </xdr:twoCellAnchor>
  <xdr:twoCellAnchor editAs="oneCell">
    <xdr:from>
      <xdr:col>5</xdr:col>
      <xdr:colOff>0</xdr:colOff>
      <xdr:row>5</xdr:row>
      <xdr:rowOff>0</xdr:rowOff>
    </xdr:from>
    <xdr:to>
      <xdr:col>5</xdr:col>
      <xdr:colOff>825759</xdr:colOff>
      <xdr:row>5</xdr:row>
      <xdr:rowOff>539496</xdr:rowOff>
    </xdr:to>
    <xdr:pic>
      <xdr:nvPicPr>
        <xdr:cNvPr id="21" name="Picture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8"/>
        <a:stretch>
          <a:fillRect/>
        </a:stretch>
      </xdr:blipFill>
      <xdr:spPr>
        <a:xfrm>
          <a:off x="7077075" y="1666875"/>
          <a:ext cx="825759" cy="539496"/>
        </a:xfrm>
        <a:prstGeom prst="rect">
          <a:avLst/>
        </a:prstGeom>
      </xdr:spPr>
    </xdr:pic>
    <xdr:clientData/>
  </xdr:twoCellAnchor>
  <xdr:twoCellAnchor editAs="oneCell">
    <xdr:from>
      <xdr:col>5</xdr:col>
      <xdr:colOff>0</xdr:colOff>
      <xdr:row>7</xdr:row>
      <xdr:rowOff>0</xdr:rowOff>
    </xdr:from>
    <xdr:to>
      <xdr:col>5</xdr:col>
      <xdr:colOff>825759</xdr:colOff>
      <xdr:row>7</xdr:row>
      <xdr:rowOff>539496</xdr:rowOff>
    </xdr:to>
    <xdr:pic>
      <xdr:nvPicPr>
        <xdr:cNvPr id="22" name="Picture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a:stretch>
          <a:fillRect/>
        </a:stretch>
      </xdr:blipFill>
      <xdr:spPr>
        <a:xfrm>
          <a:off x="7077075" y="2333625"/>
          <a:ext cx="825759" cy="539496"/>
        </a:xfrm>
        <a:prstGeom prst="rect">
          <a:avLst/>
        </a:prstGeom>
      </xdr:spPr>
    </xdr:pic>
    <xdr:clientData/>
  </xdr:twoCellAnchor>
  <xdr:twoCellAnchor editAs="oneCell">
    <xdr:from>
      <xdr:col>5</xdr:col>
      <xdr:colOff>0</xdr:colOff>
      <xdr:row>9</xdr:row>
      <xdr:rowOff>0</xdr:rowOff>
    </xdr:from>
    <xdr:to>
      <xdr:col>5</xdr:col>
      <xdr:colOff>825759</xdr:colOff>
      <xdr:row>9</xdr:row>
      <xdr:rowOff>539496</xdr:rowOff>
    </xdr:to>
    <xdr:pic>
      <xdr:nvPicPr>
        <xdr:cNvPr id="23" name="Picture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0"/>
        <a:stretch>
          <a:fillRect/>
        </a:stretch>
      </xdr:blipFill>
      <xdr:spPr>
        <a:xfrm>
          <a:off x="7077075" y="3000375"/>
          <a:ext cx="825759" cy="539496"/>
        </a:xfrm>
        <a:prstGeom prst="rect">
          <a:avLst/>
        </a:prstGeom>
      </xdr:spPr>
    </xdr:pic>
    <xdr:clientData/>
  </xdr:twoCellAnchor>
  <xdr:twoCellAnchor editAs="oneCell">
    <xdr:from>
      <xdr:col>5</xdr:col>
      <xdr:colOff>0</xdr:colOff>
      <xdr:row>11</xdr:row>
      <xdr:rowOff>0</xdr:rowOff>
    </xdr:from>
    <xdr:to>
      <xdr:col>5</xdr:col>
      <xdr:colOff>825759</xdr:colOff>
      <xdr:row>12</xdr:row>
      <xdr:rowOff>1613</xdr:rowOff>
    </xdr:to>
    <xdr:pic>
      <xdr:nvPicPr>
        <xdr:cNvPr id="24" name="Picture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1"/>
        <a:stretch>
          <a:fillRect/>
        </a:stretch>
      </xdr:blipFill>
      <xdr:spPr>
        <a:xfrm>
          <a:off x="7077075" y="3667125"/>
          <a:ext cx="825759" cy="539496"/>
        </a:xfrm>
        <a:prstGeom prst="rect">
          <a:avLst/>
        </a:prstGeom>
      </xdr:spPr>
    </xdr:pic>
    <xdr:clientData/>
  </xdr:twoCellAnchor>
  <xdr:twoCellAnchor editAs="oneCell">
    <xdr:from>
      <xdr:col>5</xdr:col>
      <xdr:colOff>0</xdr:colOff>
      <xdr:row>13</xdr:row>
      <xdr:rowOff>0</xdr:rowOff>
    </xdr:from>
    <xdr:to>
      <xdr:col>5</xdr:col>
      <xdr:colOff>825759</xdr:colOff>
      <xdr:row>13</xdr:row>
      <xdr:rowOff>539496</xdr:rowOff>
    </xdr:to>
    <xdr:pic>
      <xdr:nvPicPr>
        <xdr:cNvPr id="25" name="Picture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2"/>
        <a:stretch>
          <a:fillRect/>
        </a:stretch>
      </xdr:blipFill>
      <xdr:spPr>
        <a:xfrm>
          <a:off x="7077075" y="4324350"/>
          <a:ext cx="825759" cy="539496"/>
        </a:xfrm>
        <a:prstGeom prst="rect">
          <a:avLst/>
        </a:prstGeom>
      </xdr:spPr>
    </xdr:pic>
    <xdr:clientData/>
  </xdr:twoCellAnchor>
  <xdr:twoCellAnchor editAs="oneCell">
    <xdr:from>
      <xdr:col>5</xdr:col>
      <xdr:colOff>0</xdr:colOff>
      <xdr:row>15</xdr:row>
      <xdr:rowOff>0</xdr:rowOff>
    </xdr:from>
    <xdr:to>
      <xdr:col>5</xdr:col>
      <xdr:colOff>825759</xdr:colOff>
      <xdr:row>16</xdr:row>
      <xdr:rowOff>1613</xdr:rowOff>
    </xdr:to>
    <xdr:pic>
      <xdr:nvPicPr>
        <xdr:cNvPr id="26" name="Picture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3"/>
        <a:stretch>
          <a:fillRect/>
        </a:stretch>
      </xdr:blipFill>
      <xdr:spPr>
        <a:xfrm>
          <a:off x="7077075" y="4991100"/>
          <a:ext cx="825759" cy="539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152400</xdr:colOff>
      <xdr:row>31</xdr:row>
      <xdr:rowOff>65616</xdr:rowOff>
    </xdr:from>
    <xdr:to>
      <xdr:col>10</xdr:col>
      <xdr:colOff>32808</xdr:colOff>
      <xdr:row>32</xdr:row>
      <xdr:rowOff>85725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257550" y="9028641"/>
          <a:ext cx="3528483" cy="191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200" b="1">
            <a:solidFill>
              <a:srgbClr val="54B847"/>
            </a:solidFill>
            <a:latin typeface="Arial" panose="020B0604020202020204" pitchFamily="34" charset="0"/>
            <a:cs typeface="Arial" panose="020B0604020202020204" pitchFamily="34" charset="0"/>
          </a:endParaRPr>
        </a:p>
      </xdr:txBody>
    </xdr:sp>
    <xdr:clientData/>
  </xdr:twoCellAnchor>
  <xdr:twoCellAnchor editAs="oneCell">
    <xdr:from>
      <xdr:col>1</xdr:col>
      <xdr:colOff>1</xdr:colOff>
      <xdr:row>4</xdr:row>
      <xdr:rowOff>0</xdr:rowOff>
    </xdr:from>
    <xdr:to>
      <xdr:col>1</xdr:col>
      <xdr:colOff>762260</xdr:colOff>
      <xdr:row>4</xdr:row>
      <xdr:rowOff>539496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42901" y="1381125"/>
          <a:ext cx="762259" cy="539496"/>
        </a:xfrm>
        <a:prstGeom prst="rect">
          <a:avLst/>
        </a:prstGeom>
      </xdr:spPr>
    </xdr:pic>
    <xdr:clientData/>
  </xdr:twoCellAnchor>
  <xdr:twoCellAnchor editAs="oneCell">
    <xdr:from>
      <xdr:col>3</xdr:col>
      <xdr:colOff>1</xdr:colOff>
      <xdr:row>4</xdr:row>
      <xdr:rowOff>0</xdr:rowOff>
    </xdr:from>
    <xdr:to>
      <xdr:col>3</xdr:col>
      <xdr:colOff>722573</xdr:colOff>
      <xdr:row>4</xdr:row>
      <xdr:rowOff>539496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819276" y="1381125"/>
          <a:ext cx="722572" cy="539496"/>
        </a:xfrm>
        <a:prstGeom prst="rect">
          <a:avLst/>
        </a:prstGeom>
      </xdr:spPr>
    </xdr:pic>
    <xdr:clientData/>
  </xdr:twoCellAnchor>
  <xdr:twoCellAnchor editAs="oneCell">
    <xdr:from>
      <xdr:col>5</xdr:col>
      <xdr:colOff>1</xdr:colOff>
      <xdr:row>4</xdr:row>
      <xdr:rowOff>0</xdr:rowOff>
    </xdr:from>
    <xdr:to>
      <xdr:col>5</xdr:col>
      <xdr:colOff>722572</xdr:colOff>
      <xdr:row>4</xdr:row>
      <xdr:rowOff>539496</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3105151" y="1381125"/>
          <a:ext cx="722571" cy="539496"/>
        </a:xfrm>
        <a:prstGeom prst="rect">
          <a:avLst/>
        </a:prstGeom>
      </xdr:spPr>
    </xdr:pic>
    <xdr:clientData/>
  </xdr:twoCellAnchor>
  <xdr:twoCellAnchor editAs="oneCell">
    <xdr:from>
      <xdr:col>7</xdr:col>
      <xdr:colOff>1</xdr:colOff>
      <xdr:row>4</xdr:row>
      <xdr:rowOff>0</xdr:rowOff>
    </xdr:from>
    <xdr:to>
      <xdr:col>7</xdr:col>
      <xdr:colOff>722573</xdr:colOff>
      <xdr:row>4</xdr:row>
      <xdr:rowOff>539496</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4533901" y="1381125"/>
          <a:ext cx="722572" cy="539496"/>
        </a:xfrm>
        <a:prstGeom prst="rect">
          <a:avLst/>
        </a:prstGeom>
      </xdr:spPr>
    </xdr:pic>
    <xdr:clientData/>
  </xdr:twoCellAnchor>
  <xdr:twoCellAnchor editAs="oneCell">
    <xdr:from>
      <xdr:col>1</xdr:col>
      <xdr:colOff>66676</xdr:colOff>
      <xdr:row>36</xdr:row>
      <xdr:rowOff>0</xdr:rowOff>
    </xdr:from>
    <xdr:to>
      <xdr:col>1</xdr:col>
      <xdr:colOff>828935</xdr:colOff>
      <xdr:row>36</xdr:row>
      <xdr:rowOff>539496</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5"/>
        <a:stretch>
          <a:fillRect/>
        </a:stretch>
      </xdr:blipFill>
      <xdr:spPr>
        <a:xfrm>
          <a:off x="409576" y="10410825"/>
          <a:ext cx="762259" cy="539496"/>
        </a:xfrm>
        <a:prstGeom prst="rect">
          <a:avLst/>
        </a:prstGeom>
      </xdr:spPr>
    </xdr:pic>
    <xdr:clientData/>
  </xdr:twoCellAnchor>
  <xdr:twoCellAnchor editAs="oneCell">
    <xdr:from>
      <xdr:col>3</xdr:col>
      <xdr:colOff>1</xdr:colOff>
      <xdr:row>36</xdr:row>
      <xdr:rowOff>0</xdr:rowOff>
    </xdr:from>
    <xdr:to>
      <xdr:col>3</xdr:col>
      <xdr:colOff>722573</xdr:colOff>
      <xdr:row>36</xdr:row>
      <xdr:rowOff>539496</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1819276" y="10410825"/>
          <a:ext cx="722572" cy="539496"/>
        </a:xfrm>
        <a:prstGeom prst="rect">
          <a:avLst/>
        </a:prstGeom>
      </xdr:spPr>
    </xdr:pic>
    <xdr:clientData/>
  </xdr:twoCellAnchor>
  <xdr:twoCellAnchor editAs="oneCell">
    <xdr:from>
      <xdr:col>1</xdr:col>
      <xdr:colOff>28575</xdr:colOff>
      <xdr:row>8</xdr:row>
      <xdr:rowOff>9525</xdr:rowOff>
    </xdr:from>
    <xdr:to>
      <xdr:col>1</xdr:col>
      <xdr:colOff>751147</xdr:colOff>
      <xdr:row>8</xdr:row>
      <xdr:rowOff>549021</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371475" y="2514600"/>
          <a:ext cx="722572" cy="539496"/>
        </a:xfrm>
        <a:prstGeom prst="rect">
          <a:avLst/>
        </a:prstGeom>
      </xdr:spPr>
    </xdr:pic>
    <xdr:clientData/>
  </xdr:twoCellAnchor>
  <xdr:oneCellAnchor>
    <xdr:from>
      <xdr:col>2</xdr:col>
      <xdr:colOff>457200</xdr:colOff>
      <xdr:row>8</xdr:row>
      <xdr:rowOff>28575</xdr:rowOff>
    </xdr:from>
    <xdr:ext cx="787270" cy="514350"/>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a:stretch>
          <a:fillRect/>
        </a:stretch>
      </xdr:blipFill>
      <xdr:spPr>
        <a:xfrm>
          <a:off x="1800225" y="2533650"/>
          <a:ext cx="787270" cy="514350"/>
        </a:xfrm>
        <a:prstGeom prst="rect">
          <a:avLst/>
        </a:prstGeom>
      </xdr:spPr>
    </xdr:pic>
    <xdr:clientData/>
  </xdr:oneCellAnchor>
  <xdr:twoCellAnchor editAs="oneCell">
    <xdr:from>
      <xdr:col>5</xdr:col>
      <xdr:colOff>19050</xdr:colOff>
      <xdr:row>8</xdr:row>
      <xdr:rowOff>9525</xdr:rowOff>
    </xdr:from>
    <xdr:to>
      <xdr:col>5</xdr:col>
      <xdr:colOff>741621</xdr:colOff>
      <xdr:row>8</xdr:row>
      <xdr:rowOff>549021</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7"/>
        <a:stretch>
          <a:fillRect/>
        </a:stretch>
      </xdr:blipFill>
      <xdr:spPr>
        <a:xfrm>
          <a:off x="3124200" y="2514600"/>
          <a:ext cx="722571" cy="539496"/>
        </a:xfrm>
        <a:prstGeom prst="rect">
          <a:avLst/>
        </a:prstGeom>
      </xdr:spPr>
    </xdr:pic>
    <xdr:clientData/>
  </xdr:twoCellAnchor>
  <xdr:twoCellAnchor editAs="oneCell">
    <xdr:from>
      <xdr:col>3</xdr:col>
      <xdr:colOff>38100</xdr:colOff>
      <xdr:row>12</xdr:row>
      <xdr:rowOff>9525</xdr:rowOff>
    </xdr:from>
    <xdr:to>
      <xdr:col>3</xdr:col>
      <xdr:colOff>732097</xdr:colOff>
      <xdr:row>12</xdr:row>
      <xdr:rowOff>549021</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8"/>
        <a:stretch>
          <a:fillRect/>
        </a:stretch>
      </xdr:blipFill>
      <xdr:spPr>
        <a:xfrm>
          <a:off x="1857375" y="3638550"/>
          <a:ext cx="693997" cy="539496"/>
        </a:xfrm>
        <a:prstGeom prst="rect">
          <a:avLst/>
        </a:prstGeom>
      </xdr:spPr>
    </xdr:pic>
    <xdr:clientData/>
  </xdr:twoCellAnchor>
  <xdr:twoCellAnchor editAs="oneCell">
    <xdr:from>
      <xdr:col>7</xdr:col>
      <xdr:colOff>0</xdr:colOff>
      <xdr:row>8</xdr:row>
      <xdr:rowOff>0</xdr:rowOff>
    </xdr:from>
    <xdr:to>
      <xdr:col>7</xdr:col>
      <xdr:colOff>722572</xdr:colOff>
      <xdr:row>8</xdr:row>
      <xdr:rowOff>539496</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9"/>
        <a:stretch>
          <a:fillRect/>
        </a:stretch>
      </xdr:blipFill>
      <xdr:spPr>
        <a:xfrm>
          <a:off x="4533900" y="2505075"/>
          <a:ext cx="722572" cy="539496"/>
        </a:xfrm>
        <a:prstGeom prst="rect">
          <a:avLst/>
        </a:prstGeom>
      </xdr:spPr>
    </xdr:pic>
    <xdr:clientData/>
  </xdr:twoCellAnchor>
  <xdr:twoCellAnchor editAs="oneCell">
    <xdr:from>
      <xdr:col>1</xdr:col>
      <xdr:colOff>0</xdr:colOff>
      <xdr:row>12</xdr:row>
      <xdr:rowOff>0</xdr:rowOff>
    </xdr:from>
    <xdr:to>
      <xdr:col>1</xdr:col>
      <xdr:colOff>722572</xdr:colOff>
      <xdr:row>12</xdr:row>
      <xdr:rowOff>539496</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9"/>
        <a:stretch>
          <a:fillRect/>
        </a:stretch>
      </xdr:blipFill>
      <xdr:spPr>
        <a:xfrm>
          <a:off x="342900" y="3629025"/>
          <a:ext cx="722572" cy="539496"/>
        </a:xfrm>
        <a:prstGeom prst="rect">
          <a:avLst/>
        </a:prstGeom>
      </xdr:spPr>
    </xdr:pic>
    <xdr:clientData/>
  </xdr:twoCellAnchor>
  <xdr:twoCellAnchor editAs="oneCell">
    <xdr:from>
      <xdr:col>5</xdr:col>
      <xdr:colOff>0</xdr:colOff>
      <xdr:row>12</xdr:row>
      <xdr:rowOff>9525</xdr:rowOff>
    </xdr:from>
    <xdr:to>
      <xdr:col>5</xdr:col>
      <xdr:colOff>825759</xdr:colOff>
      <xdr:row>12</xdr:row>
      <xdr:rowOff>549021</xdr:rowOff>
    </xdr:to>
    <xdr:pic>
      <xdr:nvPicPr>
        <xdr:cNvPr id="15" name="Picture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0"/>
        <a:stretch>
          <a:fillRect/>
        </a:stretch>
      </xdr:blipFill>
      <xdr:spPr>
        <a:xfrm>
          <a:off x="3105150" y="3638550"/>
          <a:ext cx="825759" cy="539496"/>
        </a:xfrm>
        <a:prstGeom prst="rect">
          <a:avLst/>
        </a:prstGeom>
      </xdr:spPr>
    </xdr:pic>
    <xdr:clientData/>
  </xdr:twoCellAnchor>
  <xdr:oneCellAnchor>
    <xdr:from>
      <xdr:col>1</xdr:col>
      <xdr:colOff>1</xdr:colOff>
      <xdr:row>20</xdr:row>
      <xdr:rowOff>0</xdr:rowOff>
    </xdr:from>
    <xdr:ext cx="762259" cy="539496"/>
    <xdr:pic>
      <xdr:nvPicPr>
        <xdr:cNvPr id="16" name="Picture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342901" y="5819775"/>
          <a:ext cx="762259" cy="539496"/>
        </a:xfrm>
        <a:prstGeom prst="rect">
          <a:avLst/>
        </a:prstGeom>
      </xdr:spPr>
    </xdr:pic>
    <xdr:clientData/>
  </xdr:oneCellAnchor>
  <xdr:oneCellAnchor>
    <xdr:from>
      <xdr:col>3</xdr:col>
      <xdr:colOff>1</xdr:colOff>
      <xdr:row>20</xdr:row>
      <xdr:rowOff>0</xdr:rowOff>
    </xdr:from>
    <xdr:ext cx="722572" cy="539496"/>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a:stretch>
          <a:fillRect/>
        </a:stretch>
      </xdr:blipFill>
      <xdr:spPr>
        <a:xfrm>
          <a:off x="1819276" y="5819775"/>
          <a:ext cx="722572" cy="539496"/>
        </a:xfrm>
        <a:prstGeom prst="rect">
          <a:avLst/>
        </a:prstGeom>
      </xdr:spPr>
    </xdr:pic>
    <xdr:clientData/>
  </xdr:oneCellAnchor>
  <xdr:oneCellAnchor>
    <xdr:from>
      <xdr:col>5</xdr:col>
      <xdr:colOff>1</xdr:colOff>
      <xdr:row>20</xdr:row>
      <xdr:rowOff>0</xdr:rowOff>
    </xdr:from>
    <xdr:ext cx="722571" cy="539496"/>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a:stretch>
          <a:fillRect/>
        </a:stretch>
      </xdr:blipFill>
      <xdr:spPr>
        <a:xfrm>
          <a:off x="3105151" y="5819775"/>
          <a:ext cx="722571" cy="539496"/>
        </a:xfrm>
        <a:prstGeom prst="rect">
          <a:avLst/>
        </a:prstGeom>
      </xdr:spPr>
    </xdr:pic>
    <xdr:clientData/>
  </xdr:oneCellAnchor>
  <xdr:oneCellAnchor>
    <xdr:from>
      <xdr:col>7</xdr:col>
      <xdr:colOff>1</xdr:colOff>
      <xdr:row>20</xdr:row>
      <xdr:rowOff>0</xdr:rowOff>
    </xdr:from>
    <xdr:ext cx="722572" cy="539496"/>
    <xdr:pic>
      <xdr:nvPicPr>
        <xdr:cNvPr id="19" name="Picture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4"/>
        <a:stretch>
          <a:fillRect/>
        </a:stretch>
      </xdr:blipFill>
      <xdr:spPr>
        <a:xfrm>
          <a:off x="4533901" y="5819775"/>
          <a:ext cx="722572" cy="539496"/>
        </a:xfrm>
        <a:prstGeom prst="rect">
          <a:avLst/>
        </a:prstGeom>
      </xdr:spPr>
    </xdr:pic>
    <xdr:clientData/>
  </xdr:oneCellAnchor>
  <xdr:oneCellAnchor>
    <xdr:from>
      <xdr:col>1</xdr:col>
      <xdr:colOff>28575</xdr:colOff>
      <xdr:row>24</xdr:row>
      <xdr:rowOff>9525</xdr:rowOff>
    </xdr:from>
    <xdr:ext cx="722572" cy="539496"/>
    <xdr:pic>
      <xdr:nvPicPr>
        <xdr:cNvPr id="20" name="Picture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4"/>
        <a:stretch>
          <a:fillRect/>
        </a:stretch>
      </xdr:blipFill>
      <xdr:spPr>
        <a:xfrm>
          <a:off x="371475" y="6953250"/>
          <a:ext cx="722572" cy="539496"/>
        </a:xfrm>
        <a:prstGeom prst="rect">
          <a:avLst/>
        </a:prstGeom>
      </xdr:spPr>
    </xdr:pic>
    <xdr:clientData/>
  </xdr:oneCellAnchor>
  <xdr:oneCellAnchor>
    <xdr:from>
      <xdr:col>2</xdr:col>
      <xdr:colOff>457200</xdr:colOff>
      <xdr:row>24</xdr:row>
      <xdr:rowOff>28575</xdr:rowOff>
    </xdr:from>
    <xdr:ext cx="787270" cy="514350"/>
    <xdr:pic>
      <xdr:nvPicPr>
        <xdr:cNvPr id="21" name="Picture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6"/>
        <a:stretch>
          <a:fillRect/>
        </a:stretch>
      </xdr:blipFill>
      <xdr:spPr>
        <a:xfrm>
          <a:off x="1800225" y="6972300"/>
          <a:ext cx="787270" cy="514350"/>
        </a:xfrm>
        <a:prstGeom prst="rect">
          <a:avLst/>
        </a:prstGeom>
      </xdr:spPr>
    </xdr:pic>
    <xdr:clientData/>
  </xdr:oneCellAnchor>
  <xdr:oneCellAnchor>
    <xdr:from>
      <xdr:col>5</xdr:col>
      <xdr:colOff>19050</xdr:colOff>
      <xdr:row>24</xdr:row>
      <xdr:rowOff>9525</xdr:rowOff>
    </xdr:from>
    <xdr:ext cx="722571" cy="539496"/>
    <xdr:pic>
      <xdr:nvPicPr>
        <xdr:cNvPr id="22" name="Picture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7"/>
        <a:stretch>
          <a:fillRect/>
        </a:stretch>
      </xdr:blipFill>
      <xdr:spPr>
        <a:xfrm>
          <a:off x="3124200" y="6953250"/>
          <a:ext cx="722571" cy="539496"/>
        </a:xfrm>
        <a:prstGeom prst="rect">
          <a:avLst/>
        </a:prstGeom>
      </xdr:spPr>
    </xdr:pic>
    <xdr:clientData/>
  </xdr:oneCellAnchor>
  <xdr:oneCellAnchor>
    <xdr:from>
      <xdr:col>3</xdr:col>
      <xdr:colOff>38100</xdr:colOff>
      <xdr:row>28</xdr:row>
      <xdr:rowOff>9525</xdr:rowOff>
    </xdr:from>
    <xdr:ext cx="693997" cy="539496"/>
    <xdr:pic>
      <xdr:nvPicPr>
        <xdr:cNvPr id="23" name="Picture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8"/>
        <a:stretch>
          <a:fillRect/>
        </a:stretch>
      </xdr:blipFill>
      <xdr:spPr>
        <a:xfrm>
          <a:off x="1857375" y="8077200"/>
          <a:ext cx="693997" cy="539496"/>
        </a:xfrm>
        <a:prstGeom prst="rect">
          <a:avLst/>
        </a:prstGeom>
      </xdr:spPr>
    </xdr:pic>
    <xdr:clientData/>
  </xdr:oneCellAnchor>
  <xdr:oneCellAnchor>
    <xdr:from>
      <xdr:col>7</xdr:col>
      <xdr:colOff>0</xdr:colOff>
      <xdr:row>24</xdr:row>
      <xdr:rowOff>0</xdr:rowOff>
    </xdr:from>
    <xdr:ext cx="722572" cy="539496"/>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4533900" y="6943725"/>
          <a:ext cx="722572" cy="539496"/>
        </a:xfrm>
        <a:prstGeom prst="rect">
          <a:avLst/>
        </a:prstGeom>
      </xdr:spPr>
    </xdr:pic>
    <xdr:clientData/>
  </xdr:oneCellAnchor>
  <xdr:oneCellAnchor>
    <xdr:from>
      <xdr:col>1</xdr:col>
      <xdr:colOff>0</xdr:colOff>
      <xdr:row>28</xdr:row>
      <xdr:rowOff>0</xdr:rowOff>
    </xdr:from>
    <xdr:ext cx="722572" cy="539496"/>
    <xdr:pic>
      <xdr:nvPicPr>
        <xdr:cNvPr id="25" name="Picture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9"/>
        <a:stretch>
          <a:fillRect/>
        </a:stretch>
      </xdr:blipFill>
      <xdr:spPr>
        <a:xfrm>
          <a:off x="342900" y="8067675"/>
          <a:ext cx="722572" cy="539496"/>
        </a:xfrm>
        <a:prstGeom prst="rect">
          <a:avLst/>
        </a:prstGeom>
      </xdr:spPr>
    </xdr:pic>
    <xdr:clientData/>
  </xdr:oneCellAnchor>
  <xdr:oneCellAnchor>
    <xdr:from>
      <xdr:col>5</xdr:col>
      <xdr:colOff>0</xdr:colOff>
      <xdr:row>28</xdr:row>
      <xdr:rowOff>9525</xdr:rowOff>
    </xdr:from>
    <xdr:ext cx="825759" cy="539496"/>
    <xdr:pic>
      <xdr:nvPicPr>
        <xdr:cNvPr id="26" name="Picture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0"/>
        <a:stretch>
          <a:fillRect/>
        </a:stretch>
      </xdr:blipFill>
      <xdr:spPr>
        <a:xfrm>
          <a:off x="3105150" y="8077200"/>
          <a:ext cx="825759" cy="539496"/>
        </a:xfrm>
        <a:prstGeom prst="rect">
          <a:avLst/>
        </a:prstGeom>
      </xdr:spPr>
    </xdr:pic>
    <xdr:clientData/>
  </xdr:oneCellAnchor>
  <xdr:twoCellAnchor editAs="oneCell">
    <xdr:from>
      <xdr:col>5</xdr:col>
      <xdr:colOff>0</xdr:colOff>
      <xdr:row>36</xdr:row>
      <xdr:rowOff>0</xdr:rowOff>
    </xdr:from>
    <xdr:to>
      <xdr:col>5</xdr:col>
      <xdr:colOff>825759</xdr:colOff>
      <xdr:row>36</xdr:row>
      <xdr:rowOff>539496</xdr:rowOff>
    </xdr:to>
    <xdr:pic>
      <xdr:nvPicPr>
        <xdr:cNvPr id="27" name="Picture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1"/>
        <a:stretch>
          <a:fillRect/>
        </a:stretch>
      </xdr:blipFill>
      <xdr:spPr>
        <a:xfrm>
          <a:off x="3105150" y="10410825"/>
          <a:ext cx="825759" cy="539496"/>
        </a:xfrm>
        <a:prstGeom prst="rect">
          <a:avLst/>
        </a:prstGeom>
      </xdr:spPr>
    </xdr:pic>
    <xdr:clientData/>
  </xdr:twoCellAnchor>
  <xdr:oneCellAnchor>
    <xdr:from>
      <xdr:col>7</xdr:col>
      <xdr:colOff>9527</xdr:colOff>
      <xdr:row>40</xdr:row>
      <xdr:rowOff>26036</xdr:rowOff>
    </xdr:from>
    <xdr:ext cx="791159" cy="516890"/>
    <xdr:pic>
      <xdr:nvPicPr>
        <xdr:cNvPr id="28" name="Picture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2"/>
        <a:stretch>
          <a:fillRect/>
        </a:stretch>
      </xdr:blipFill>
      <xdr:spPr>
        <a:xfrm>
          <a:off x="4543427" y="11560811"/>
          <a:ext cx="791159" cy="516890"/>
        </a:xfrm>
        <a:prstGeom prst="rect">
          <a:avLst/>
        </a:prstGeom>
      </xdr:spPr>
    </xdr:pic>
    <xdr:clientData/>
  </xdr:oneCellAnchor>
  <xdr:oneCellAnchor>
    <xdr:from>
      <xdr:col>0</xdr:col>
      <xdr:colOff>333375</xdr:colOff>
      <xdr:row>40</xdr:row>
      <xdr:rowOff>0</xdr:rowOff>
    </xdr:from>
    <xdr:ext cx="771525" cy="539496"/>
    <xdr:pic>
      <xdr:nvPicPr>
        <xdr:cNvPr id="29" name="Picture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1"/>
        <a:stretch>
          <a:fillRect/>
        </a:stretch>
      </xdr:blipFill>
      <xdr:spPr>
        <a:xfrm>
          <a:off x="333375" y="11534775"/>
          <a:ext cx="771525" cy="539496"/>
        </a:xfrm>
        <a:prstGeom prst="rect">
          <a:avLst/>
        </a:prstGeom>
      </xdr:spPr>
    </xdr:pic>
    <xdr:clientData/>
  </xdr:oneCellAnchor>
  <xdr:oneCellAnchor>
    <xdr:from>
      <xdr:col>3</xdr:col>
      <xdr:colOff>28575</xdr:colOff>
      <xdr:row>40</xdr:row>
      <xdr:rowOff>28575</xdr:rowOff>
    </xdr:from>
    <xdr:ext cx="723900" cy="514350"/>
    <xdr:pic>
      <xdr:nvPicPr>
        <xdr:cNvPr id="30" name="Picture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0"/>
        <a:stretch>
          <a:fillRect/>
        </a:stretch>
      </xdr:blipFill>
      <xdr:spPr>
        <a:xfrm>
          <a:off x="1855134" y="11447369"/>
          <a:ext cx="723900" cy="514350"/>
        </a:xfrm>
        <a:prstGeom prst="rect">
          <a:avLst/>
        </a:prstGeom>
      </xdr:spPr>
    </xdr:pic>
    <xdr:clientData/>
  </xdr:oneCellAnchor>
  <xdr:oneCellAnchor>
    <xdr:from>
      <xdr:col>5</xdr:col>
      <xdr:colOff>57150</xdr:colOff>
      <xdr:row>40</xdr:row>
      <xdr:rowOff>19050</xdr:rowOff>
    </xdr:from>
    <xdr:ext cx="723900" cy="514350"/>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3162300" y="11553825"/>
          <a:ext cx="723900" cy="5143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5</xdr:col>
      <xdr:colOff>152400</xdr:colOff>
      <xdr:row>31</xdr:row>
      <xdr:rowOff>65616</xdr:rowOff>
    </xdr:from>
    <xdr:to>
      <xdr:col>10</xdr:col>
      <xdr:colOff>32808</xdr:colOff>
      <xdr:row>32</xdr:row>
      <xdr:rowOff>85725</xdr:rowOff>
    </xdr:to>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3105150" y="9076266"/>
          <a:ext cx="3376083" cy="448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n-GB" sz="1200" b="1">
            <a:solidFill>
              <a:srgbClr val="54B847"/>
            </a:solidFill>
            <a:latin typeface="Arial" panose="020B0604020202020204" pitchFamily="34" charset="0"/>
            <a:cs typeface="Arial" panose="020B0604020202020204" pitchFamily="34" charset="0"/>
          </a:endParaRPr>
        </a:p>
      </xdr:txBody>
    </xdr:sp>
    <xdr:clientData/>
  </xdr:twoCellAnchor>
  <xdr:twoCellAnchor editAs="oneCell">
    <xdr:from>
      <xdr:col>1</xdr:col>
      <xdr:colOff>1</xdr:colOff>
      <xdr:row>4</xdr:row>
      <xdr:rowOff>0</xdr:rowOff>
    </xdr:from>
    <xdr:to>
      <xdr:col>1</xdr:col>
      <xdr:colOff>762260</xdr:colOff>
      <xdr:row>4</xdr:row>
      <xdr:rowOff>539496</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370418" y="1661583"/>
          <a:ext cx="825759" cy="539496"/>
        </a:xfrm>
        <a:prstGeom prst="rect">
          <a:avLst/>
        </a:prstGeom>
      </xdr:spPr>
    </xdr:pic>
    <xdr:clientData/>
  </xdr:twoCellAnchor>
  <xdr:twoCellAnchor editAs="oneCell">
    <xdr:from>
      <xdr:col>3</xdr:col>
      <xdr:colOff>1</xdr:colOff>
      <xdr:row>4</xdr:row>
      <xdr:rowOff>0</xdr:rowOff>
    </xdr:from>
    <xdr:to>
      <xdr:col>3</xdr:col>
      <xdr:colOff>722573</xdr:colOff>
      <xdr:row>4</xdr:row>
      <xdr:rowOff>539496</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714501" y="1661583"/>
          <a:ext cx="825759" cy="539496"/>
        </a:xfrm>
        <a:prstGeom prst="rect">
          <a:avLst/>
        </a:prstGeom>
      </xdr:spPr>
    </xdr:pic>
    <xdr:clientData/>
  </xdr:twoCellAnchor>
  <xdr:twoCellAnchor editAs="oneCell">
    <xdr:from>
      <xdr:col>5</xdr:col>
      <xdr:colOff>1</xdr:colOff>
      <xdr:row>4</xdr:row>
      <xdr:rowOff>0</xdr:rowOff>
    </xdr:from>
    <xdr:to>
      <xdr:col>5</xdr:col>
      <xdr:colOff>722572</xdr:colOff>
      <xdr:row>4</xdr:row>
      <xdr:rowOff>539496</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3058584" y="1661583"/>
          <a:ext cx="825759" cy="539496"/>
        </a:xfrm>
        <a:prstGeom prst="rect">
          <a:avLst/>
        </a:prstGeom>
      </xdr:spPr>
    </xdr:pic>
    <xdr:clientData/>
  </xdr:twoCellAnchor>
  <xdr:twoCellAnchor editAs="oneCell">
    <xdr:from>
      <xdr:col>7</xdr:col>
      <xdr:colOff>1</xdr:colOff>
      <xdr:row>4</xdr:row>
      <xdr:rowOff>0</xdr:rowOff>
    </xdr:from>
    <xdr:to>
      <xdr:col>7</xdr:col>
      <xdr:colOff>722573</xdr:colOff>
      <xdr:row>4</xdr:row>
      <xdr:rowOff>539496</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4"/>
        <a:stretch>
          <a:fillRect/>
        </a:stretch>
      </xdr:blipFill>
      <xdr:spPr>
        <a:xfrm>
          <a:off x="4402668" y="1661583"/>
          <a:ext cx="825759" cy="539496"/>
        </a:xfrm>
        <a:prstGeom prst="rect">
          <a:avLst/>
        </a:prstGeom>
      </xdr:spPr>
    </xdr:pic>
    <xdr:clientData/>
  </xdr:twoCellAnchor>
  <xdr:twoCellAnchor editAs="oneCell">
    <xdr:from>
      <xdr:col>1</xdr:col>
      <xdr:colOff>66676</xdr:colOff>
      <xdr:row>36</xdr:row>
      <xdr:rowOff>0</xdr:rowOff>
    </xdr:from>
    <xdr:to>
      <xdr:col>1</xdr:col>
      <xdr:colOff>828935</xdr:colOff>
      <xdr:row>36</xdr:row>
      <xdr:rowOff>539496</xdr:rowOff>
    </xdr:to>
    <xdr:pic>
      <xdr:nvPicPr>
        <xdr:cNvPr id="21" name="Picture 20">
          <a:extLst>
            <a:ext uri="{FF2B5EF4-FFF2-40B4-BE49-F238E27FC236}">
              <a16:creationId xmlns:a16="http://schemas.microsoft.com/office/drawing/2014/main" id="{00000000-0008-0000-0500-000015000000}"/>
            </a:ext>
          </a:extLst>
        </xdr:cNvPr>
        <xdr:cNvPicPr>
          <a:picLocks noChangeAspect="1"/>
        </xdr:cNvPicPr>
      </xdr:nvPicPr>
      <xdr:blipFill>
        <a:blip xmlns:r="http://schemas.openxmlformats.org/officeDocument/2006/relationships" r:embed="rId5"/>
        <a:stretch>
          <a:fillRect/>
        </a:stretch>
      </xdr:blipFill>
      <xdr:spPr>
        <a:xfrm>
          <a:off x="409576" y="10163175"/>
          <a:ext cx="762259" cy="539496"/>
        </a:xfrm>
        <a:prstGeom prst="rect">
          <a:avLst/>
        </a:prstGeom>
      </xdr:spPr>
    </xdr:pic>
    <xdr:clientData/>
  </xdr:twoCellAnchor>
  <xdr:twoCellAnchor editAs="oneCell">
    <xdr:from>
      <xdr:col>3</xdr:col>
      <xdr:colOff>1</xdr:colOff>
      <xdr:row>36</xdr:row>
      <xdr:rowOff>0</xdr:rowOff>
    </xdr:from>
    <xdr:to>
      <xdr:col>3</xdr:col>
      <xdr:colOff>722573</xdr:colOff>
      <xdr:row>36</xdr:row>
      <xdr:rowOff>539496</xdr:rowOff>
    </xdr:to>
    <xdr:pic>
      <xdr:nvPicPr>
        <xdr:cNvPr id="22" name="Picture 21">
          <a:extLst>
            <a:ext uri="{FF2B5EF4-FFF2-40B4-BE49-F238E27FC236}">
              <a16:creationId xmlns:a16="http://schemas.microsoft.com/office/drawing/2014/main" id="{00000000-0008-0000-0500-000016000000}"/>
            </a:ext>
          </a:extLst>
        </xdr:cNvPr>
        <xdr:cNvPicPr>
          <a:picLocks noChangeAspect="1"/>
        </xdr:cNvPicPr>
      </xdr:nvPicPr>
      <xdr:blipFill>
        <a:blip xmlns:r="http://schemas.openxmlformats.org/officeDocument/2006/relationships" r:embed="rId3"/>
        <a:stretch>
          <a:fillRect/>
        </a:stretch>
      </xdr:blipFill>
      <xdr:spPr>
        <a:xfrm>
          <a:off x="1714501" y="5778500"/>
          <a:ext cx="825759" cy="539496"/>
        </a:xfrm>
        <a:prstGeom prst="rect">
          <a:avLst/>
        </a:prstGeom>
      </xdr:spPr>
    </xdr:pic>
    <xdr:clientData/>
  </xdr:twoCellAnchor>
  <xdr:twoCellAnchor editAs="oneCell">
    <xdr:from>
      <xdr:col>1</xdr:col>
      <xdr:colOff>28575</xdr:colOff>
      <xdr:row>8</xdr:row>
      <xdr:rowOff>9525</xdr:rowOff>
    </xdr:from>
    <xdr:to>
      <xdr:col>1</xdr:col>
      <xdr:colOff>751147</xdr:colOff>
      <xdr:row>8</xdr:row>
      <xdr:rowOff>549021</xdr:rowOff>
    </xdr:to>
    <xdr:pic>
      <xdr:nvPicPr>
        <xdr:cNvPr id="43" name="Picture 42">
          <a:extLst>
            <a:ext uri="{FF2B5EF4-FFF2-40B4-BE49-F238E27FC236}">
              <a16:creationId xmlns:a16="http://schemas.microsoft.com/office/drawing/2014/main" id="{00000000-0008-0000-0500-00002B000000}"/>
            </a:ext>
          </a:extLst>
        </xdr:cNvPr>
        <xdr:cNvPicPr>
          <a:picLocks noChangeAspect="1"/>
        </xdr:cNvPicPr>
      </xdr:nvPicPr>
      <xdr:blipFill>
        <a:blip xmlns:r="http://schemas.openxmlformats.org/officeDocument/2006/relationships" r:embed="rId4"/>
        <a:stretch>
          <a:fillRect/>
        </a:stretch>
      </xdr:blipFill>
      <xdr:spPr>
        <a:xfrm>
          <a:off x="371475" y="2247900"/>
          <a:ext cx="722572" cy="539496"/>
        </a:xfrm>
        <a:prstGeom prst="rect">
          <a:avLst/>
        </a:prstGeom>
      </xdr:spPr>
    </xdr:pic>
    <xdr:clientData/>
  </xdr:twoCellAnchor>
  <xdr:oneCellAnchor>
    <xdr:from>
      <xdr:col>2</xdr:col>
      <xdr:colOff>457200</xdr:colOff>
      <xdr:row>8</xdr:row>
      <xdr:rowOff>28575</xdr:rowOff>
    </xdr:from>
    <xdr:ext cx="787270" cy="514350"/>
    <xdr:pic>
      <xdr:nvPicPr>
        <xdr:cNvPr id="44" name="Picture 43">
          <a:extLst>
            <a:ext uri="{FF2B5EF4-FFF2-40B4-BE49-F238E27FC236}">
              <a16:creationId xmlns:a16="http://schemas.microsoft.com/office/drawing/2014/main" id="{00000000-0008-0000-0500-00002C000000}"/>
            </a:ext>
          </a:extLst>
        </xdr:cNvPr>
        <xdr:cNvPicPr>
          <a:picLocks noChangeAspect="1"/>
        </xdr:cNvPicPr>
      </xdr:nvPicPr>
      <xdr:blipFill>
        <a:blip xmlns:r="http://schemas.openxmlformats.org/officeDocument/2006/relationships" r:embed="rId6"/>
        <a:stretch>
          <a:fillRect/>
        </a:stretch>
      </xdr:blipFill>
      <xdr:spPr>
        <a:xfrm>
          <a:off x="1562100" y="2266950"/>
          <a:ext cx="787270" cy="514350"/>
        </a:xfrm>
        <a:prstGeom prst="rect">
          <a:avLst/>
        </a:prstGeom>
      </xdr:spPr>
    </xdr:pic>
    <xdr:clientData/>
  </xdr:oneCellAnchor>
  <xdr:twoCellAnchor editAs="oneCell">
    <xdr:from>
      <xdr:col>5</xdr:col>
      <xdr:colOff>19050</xdr:colOff>
      <xdr:row>8</xdr:row>
      <xdr:rowOff>9525</xdr:rowOff>
    </xdr:from>
    <xdr:to>
      <xdr:col>5</xdr:col>
      <xdr:colOff>741621</xdr:colOff>
      <xdr:row>8</xdr:row>
      <xdr:rowOff>549021</xdr:rowOff>
    </xdr:to>
    <xdr:pic>
      <xdr:nvPicPr>
        <xdr:cNvPr id="45" name="Picture 44">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7"/>
        <a:stretch>
          <a:fillRect/>
        </a:stretch>
      </xdr:blipFill>
      <xdr:spPr>
        <a:xfrm>
          <a:off x="2847975" y="2247900"/>
          <a:ext cx="722571" cy="539496"/>
        </a:xfrm>
        <a:prstGeom prst="rect">
          <a:avLst/>
        </a:prstGeom>
      </xdr:spPr>
    </xdr:pic>
    <xdr:clientData/>
  </xdr:twoCellAnchor>
  <xdr:twoCellAnchor editAs="oneCell">
    <xdr:from>
      <xdr:col>3</xdr:col>
      <xdr:colOff>38100</xdr:colOff>
      <xdr:row>12</xdr:row>
      <xdr:rowOff>9525</xdr:rowOff>
    </xdr:from>
    <xdr:to>
      <xdr:col>3</xdr:col>
      <xdr:colOff>732097</xdr:colOff>
      <xdr:row>12</xdr:row>
      <xdr:rowOff>549021</xdr:rowOff>
    </xdr:to>
    <xdr:pic>
      <xdr:nvPicPr>
        <xdr:cNvPr id="54" name="Picture 53">
          <a:extLst>
            <a:ext uri="{FF2B5EF4-FFF2-40B4-BE49-F238E27FC236}">
              <a16:creationId xmlns:a16="http://schemas.microsoft.com/office/drawing/2014/main" id="{00000000-0008-0000-0500-000036000000}"/>
            </a:ext>
          </a:extLst>
        </xdr:cNvPr>
        <xdr:cNvPicPr>
          <a:picLocks noChangeAspect="1"/>
        </xdr:cNvPicPr>
      </xdr:nvPicPr>
      <xdr:blipFill>
        <a:blip xmlns:r="http://schemas.openxmlformats.org/officeDocument/2006/relationships" r:embed="rId8"/>
        <a:stretch>
          <a:fillRect/>
        </a:stretch>
      </xdr:blipFill>
      <xdr:spPr>
        <a:xfrm>
          <a:off x="1619250" y="3371850"/>
          <a:ext cx="693997" cy="539496"/>
        </a:xfrm>
        <a:prstGeom prst="rect">
          <a:avLst/>
        </a:prstGeom>
      </xdr:spPr>
    </xdr:pic>
    <xdr:clientData/>
  </xdr:twoCellAnchor>
  <xdr:twoCellAnchor editAs="oneCell">
    <xdr:from>
      <xdr:col>7</xdr:col>
      <xdr:colOff>0</xdr:colOff>
      <xdr:row>8</xdr:row>
      <xdr:rowOff>0</xdr:rowOff>
    </xdr:from>
    <xdr:to>
      <xdr:col>7</xdr:col>
      <xdr:colOff>722572</xdr:colOff>
      <xdr:row>8</xdr:row>
      <xdr:rowOff>539496</xdr:rowOff>
    </xdr:to>
    <xdr:pic>
      <xdr:nvPicPr>
        <xdr:cNvPr id="55" name="Picture 54">
          <a:extLst>
            <a:ext uri="{FF2B5EF4-FFF2-40B4-BE49-F238E27FC236}">
              <a16:creationId xmlns:a16="http://schemas.microsoft.com/office/drawing/2014/main" id="{00000000-0008-0000-0500-000037000000}"/>
            </a:ext>
          </a:extLst>
        </xdr:cNvPr>
        <xdr:cNvPicPr>
          <a:picLocks noChangeAspect="1"/>
        </xdr:cNvPicPr>
      </xdr:nvPicPr>
      <xdr:blipFill>
        <a:blip xmlns:r="http://schemas.openxmlformats.org/officeDocument/2006/relationships" r:embed="rId9"/>
        <a:stretch>
          <a:fillRect/>
        </a:stretch>
      </xdr:blipFill>
      <xdr:spPr>
        <a:xfrm>
          <a:off x="4114800" y="2238375"/>
          <a:ext cx="722572" cy="539496"/>
        </a:xfrm>
        <a:prstGeom prst="rect">
          <a:avLst/>
        </a:prstGeom>
      </xdr:spPr>
    </xdr:pic>
    <xdr:clientData/>
  </xdr:twoCellAnchor>
  <xdr:twoCellAnchor editAs="oneCell">
    <xdr:from>
      <xdr:col>1</xdr:col>
      <xdr:colOff>0</xdr:colOff>
      <xdr:row>12</xdr:row>
      <xdr:rowOff>0</xdr:rowOff>
    </xdr:from>
    <xdr:to>
      <xdr:col>1</xdr:col>
      <xdr:colOff>722572</xdr:colOff>
      <xdr:row>12</xdr:row>
      <xdr:rowOff>539496</xdr:rowOff>
    </xdr:to>
    <xdr:pic>
      <xdr:nvPicPr>
        <xdr:cNvPr id="56" name="Picture 55">
          <a:extLst>
            <a:ext uri="{FF2B5EF4-FFF2-40B4-BE49-F238E27FC236}">
              <a16:creationId xmlns:a16="http://schemas.microsoft.com/office/drawing/2014/main" id="{00000000-0008-0000-0500-000038000000}"/>
            </a:ext>
          </a:extLst>
        </xdr:cNvPr>
        <xdr:cNvPicPr>
          <a:picLocks noChangeAspect="1"/>
        </xdr:cNvPicPr>
      </xdr:nvPicPr>
      <xdr:blipFill>
        <a:blip xmlns:r="http://schemas.openxmlformats.org/officeDocument/2006/relationships" r:embed="rId9"/>
        <a:stretch>
          <a:fillRect/>
        </a:stretch>
      </xdr:blipFill>
      <xdr:spPr>
        <a:xfrm>
          <a:off x="342900" y="3362325"/>
          <a:ext cx="722572" cy="539496"/>
        </a:xfrm>
        <a:prstGeom prst="rect">
          <a:avLst/>
        </a:prstGeom>
      </xdr:spPr>
    </xdr:pic>
    <xdr:clientData/>
  </xdr:twoCellAnchor>
  <xdr:twoCellAnchor editAs="oneCell">
    <xdr:from>
      <xdr:col>5</xdr:col>
      <xdr:colOff>0</xdr:colOff>
      <xdr:row>12</xdr:row>
      <xdr:rowOff>9525</xdr:rowOff>
    </xdr:from>
    <xdr:to>
      <xdr:col>5</xdr:col>
      <xdr:colOff>825759</xdr:colOff>
      <xdr:row>12</xdr:row>
      <xdr:rowOff>549021</xdr:rowOff>
    </xdr:to>
    <xdr:pic>
      <xdr:nvPicPr>
        <xdr:cNvPr id="57" name="Picture 56">
          <a:extLst>
            <a:ext uri="{FF2B5EF4-FFF2-40B4-BE49-F238E27FC236}">
              <a16:creationId xmlns:a16="http://schemas.microsoft.com/office/drawing/2014/main" id="{00000000-0008-0000-0500-000039000000}"/>
            </a:ext>
          </a:extLst>
        </xdr:cNvPr>
        <xdr:cNvPicPr>
          <a:picLocks noChangeAspect="1"/>
        </xdr:cNvPicPr>
      </xdr:nvPicPr>
      <xdr:blipFill>
        <a:blip xmlns:r="http://schemas.openxmlformats.org/officeDocument/2006/relationships" r:embed="rId10"/>
        <a:stretch>
          <a:fillRect/>
        </a:stretch>
      </xdr:blipFill>
      <xdr:spPr>
        <a:xfrm>
          <a:off x="2828925" y="3371850"/>
          <a:ext cx="825759" cy="539496"/>
        </a:xfrm>
        <a:prstGeom prst="rect">
          <a:avLst/>
        </a:prstGeom>
      </xdr:spPr>
    </xdr:pic>
    <xdr:clientData/>
  </xdr:twoCellAnchor>
  <xdr:oneCellAnchor>
    <xdr:from>
      <xdr:col>1</xdr:col>
      <xdr:colOff>1</xdr:colOff>
      <xdr:row>20</xdr:row>
      <xdr:rowOff>0</xdr:rowOff>
    </xdr:from>
    <xdr:ext cx="762259" cy="539496"/>
    <xdr:pic>
      <xdr:nvPicPr>
        <xdr:cNvPr id="58" name="Picture 57">
          <a:extLst>
            <a:ext uri="{FF2B5EF4-FFF2-40B4-BE49-F238E27FC236}">
              <a16:creationId xmlns:a16="http://schemas.microsoft.com/office/drawing/2014/main" id="{00000000-0008-0000-0500-00003A000000}"/>
            </a:ext>
          </a:extLst>
        </xdr:cNvPr>
        <xdr:cNvPicPr>
          <a:picLocks noChangeAspect="1"/>
        </xdr:cNvPicPr>
      </xdr:nvPicPr>
      <xdr:blipFill>
        <a:blip xmlns:r="http://schemas.openxmlformats.org/officeDocument/2006/relationships" r:embed="rId1"/>
        <a:stretch>
          <a:fillRect/>
        </a:stretch>
      </xdr:blipFill>
      <xdr:spPr>
        <a:xfrm>
          <a:off x="342901" y="1381125"/>
          <a:ext cx="762259" cy="539496"/>
        </a:xfrm>
        <a:prstGeom prst="rect">
          <a:avLst/>
        </a:prstGeom>
      </xdr:spPr>
    </xdr:pic>
    <xdr:clientData/>
  </xdr:oneCellAnchor>
  <xdr:oneCellAnchor>
    <xdr:from>
      <xdr:col>3</xdr:col>
      <xdr:colOff>1</xdr:colOff>
      <xdr:row>20</xdr:row>
      <xdr:rowOff>0</xdr:rowOff>
    </xdr:from>
    <xdr:ext cx="722572" cy="539496"/>
    <xdr:pic>
      <xdr:nvPicPr>
        <xdr:cNvPr id="59" name="Picture 58">
          <a:extLst>
            <a:ext uri="{FF2B5EF4-FFF2-40B4-BE49-F238E27FC236}">
              <a16:creationId xmlns:a16="http://schemas.microsoft.com/office/drawing/2014/main" id="{00000000-0008-0000-0500-00003B000000}"/>
            </a:ext>
          </a:extLst>
        </xdr:cNvPr>
        <xdr:cNvPicPr>
          <a:picLocks noChangeAspect="1"/>
        </xdr:cNvPicPr>
      </xdr:nvPicPr>
      <xdr:blipFill>
        <a:blip xmlns:r="http://schemas.openxmlformats.org/officeDocument/2006/relationships" r:embed="rId2"/>
        <a:stretch>
          <a:fillRect/>
        </a:stretch>
      </xdr:blipFill>
      <xdr:spPr>
        <a:xfrm>
          <a:off x="1581151" y="1381125"/>
          <a:ext cx="722572" cy="539496"/>
        </a:xfrm>
        <a:prstGeom prst="rect">
          <a:avLst/>
        </a:prstGeom>
      </xdr:spPr>
    </xdr:pic>
    <xdr:clientData/>
  </xdr:oneCellAnchor>
  <xdr:oneCellAnchor>
    <xdr:from>
      <xdr:col>5</xdr:col>
      <xdr:colOff>1</xdr:colOff>
      <xdr:row>20</xdr:row>
      <xdr:rowOff>0</xdr:rowOff>
    </xdr:from>
    <xdr:ext cx="722571" cy="539496"/>
    <xdr:pic>
      <xdr:nvPicPr>
        <xdr:cNvPr id="60" name="Picture 59">
          <a:extLst>
            <a:ext uri="{FF2B5EF4-FFF2-40B4-BE49-F238E27FC236}">
              <a16:creationId xmlns:a16="http://schemas.microsoft.com/office/drawing/2014/main" id="{00000000-0008-0000-0500-00003C000000}"/>
            </a:ext>
          </a:extLst>
        </xdr:cNvPr>
        <xdr:cNvPicPr>
          <a:picLocks noChangeAspect="1"/>
        </xdr:cNvPicPr>
      </xdr:nvPicPr>
      <xdr:blipFill>
        <a:blip xmlns:r="http://schemas.openxmlformats.org/officeDocument/2006/relationships" r:embed="rId3"/>
        <a:stretch>
          <a:fillRect/>
        </a:stretch>
      </xdr:blipFill>
      <xdr:spPr>
        <a:xfrm>
          <a:off x="2828926" y="1381125"/>
          <a:ext cx="722571" cy="539496"/>
        </a:xfrm>
        <a:prstGeom prst="rect">
          <a:avLst/>
        </a:prstGeom>
      </xdr:spPr>
    </xdr:pic>
    <xdr:clientData/>
  </xdr:oneCellAnchor>
  <xdr:oneCellAnchor>
    <xdr:from>
      <xdr:col>7</xdr:col>
      <xdr:colOff>1</xdr:colOff>
      <xdr:row>20</xdr:row>
      <xdr:rowOff>0</xdr:rowOff>
    </xdr:from>
    <xdr:ext cx="722572" cy="539496"/>
    <xdr:pic>
      <xdr:nvPicPr>
        <xdr:cNvPr id="61" name="Picture 60">
          <a:extLst>
            <a:ext uri="{FF2B5EF4-FFF2-40B4-BE49-F238E27FC236}">
              <a16:creationId xmlns:a16="http://schemas.microsoft.com/office/drawing/2014/main" id="{00000000-0008-0000-0500-00003D000000}"/>
            </a:ext>
          </a:extLst>
        </xdr:cNvPr>
        <xdr:cNvPicPr>
          <a:picLocks noChangeAspect="1"/>
        </xdr:cNvPicPr>
      </xdr:nvPicPr>
      <xdr:blipFill>
        <a:blip xmlns:r="http://schemas.openxmlformats.org/officeDocument/2006/relationships" r:embed="rId4"/>
        <a:stretch>
          <a:fillRect/>
        </a:stretch>
      </xdr:blipFill>
      <xdr:spPr>
        <a:xfrm>
          <a:off x="4133851" y="1381125"/>
          <a:ext cx="722572" cy="539496"/>
        </a:xfrm>
        <a:prstGeom prst="rect">
          <a:avLst/>
        </a:prstGeom>
      </xdr:spPr>
    </xdr:pic>
    <xdr:clientData/>
  </xdr:oneCellAnchor>
  <xdr:oneCellAnchor>
    <xdr:from>
      <xdr:col>1</xdr:col>
      <xdr:colOff>28575</xdr:colOff>
      <xdr:row>24</xdr:row>
      <xdr:rowOff>9525</xdr:rowOff>
    </xdr:from>
    <xdr:ext cx="722572" cy="539496"/>
    <xdr:pic>
      <xdr:nvPicPr>
        <xdr:cNvPr id="62" name="Picture 61">
          <a:extLst>
            <a:ext uri="{FF2B5EF4-FFF2-40B4-BE49-F238E27FC236}">
              <a16:creationId xmlns:a16="http://schemas.microsoft.com/office/drawing/2014/main" id="{00000000-0008-0000-0500-00003E000000}"/>
            </a:ext>
          </a:extLst>
        </xdr:cNvPr>
        <xdr:cNvPicPr>
          <a:picLocks noChangeAspect="1"/>
        </xdr:cNvPicPr>
      </xdr:nvPicPr>
      <xdr:blipFill>
        <a:blip xmlns:r="http://schemas.openxmlformats.org/officeDocument/2006/relationships" r:embed="rId4"/>
        <a:stretch>
          <a:fillRect/>
        </a:stretch>
      </xdr:blipFill>
      <xdr:spPr>
        <a:xfrm>
          <a:off x="371475" y="2514600"/>
          <a:ext cx="722572" cy="539496"/>
        </a:xfrm>
        <a:prstGeom prst="rect">
          <a:avLst/>
        </a:prstGeom>
      </xdr:spPr>
    </xdr:pic>
    <xdr:clientData/>
  </xdr:oneCellAnchor>
  <xdr:oneCellAnchor>
    <xdr:from>
      <xdr:col>2</xdr:col>
      <xdr:colOff>457200</xdr:colOff>
      <xdr:row>24</xdr:row>
      <xdr:rowOff>28575</xdr:rowOff>
    </xdr:from>
    <xdr:ext cx="787270" cy="514350"/>
    <xdr:pic>
      <xdr:nvPicPr>
        <xdr:cNvPr id="63" name="Picture 62">
          <a:extLst>
            <a:ext uri="{FF2B5EF4-FFF2-40B4-BE49-F238E27FC236}">
              <a16:creationId xmlns:a16="http://schemas.microsoft.com/office/drawing/2014/main" id="{00000000-0008-0000-0500-00003F000000}"/>
            </a:ext>
          </a:extLst>
        </xdr:cNvPr>
        <xdr:cNvPicPr>
          <a:picLocks noChangeAspect="1"/>
        </xdr:cNvPicPr>
      </xdr:nvPicPr>
      <xdr:blipFill>
        <a:blip xmlns:r="http://schemas.openxmlformats.org/officeDocument/2006/relationships" r:embed="rId6"/>
        <a:stretch>
          <a:fillRect/>
        </a:stretch>
      </xdr:blipFill>
      <xdr:spPr>
        <a:xfrm>
          <a:off x="1562100" y="2533650"/>
          <a:ext cx="787270" cy="514350"/>
        </a:xfrm>
        <a:prstGeom prst="rect">
          <a:avLst/>
        </a:prstGeom>
      </xdr:spPr>
    </xdr:pic>
    <xdr:clientData/>
  </xdr:oneCellAnchor>
  <xdr:oneCellAnchor>
    <xdr:from>
      <xdr:col>5</xdr:col>
      <xdr:colOff>19050</xdr:colOff>
      <xdr:row>24</xdr:row>
      <xdr:rowOff>9525</xdr:rowOff>
    </xdr:from>
    <xdr:ext cx="722571" cy="539496"/>
    <xdr:pic>
      <xdr:nvPicPr>
        <xdr:cNvPr id="64" name="Picture 63">
          <a:extLst>
            <a:ext uri="{FF2B5EF4-FFF2-40B4-BE49-F238E27FC236}">
              <a16:creationId xmlns:a16="http://schemas.microsoft.com/office/drawing/2014/main" id="{00000000-0008-0000-0500-000040000000}"/>
            </a:ext>
          </a:extLst>
        </xdr:cNvPr>
        <xdr:cNvPicPr>
          <a:picLocks noChangeAspect="1"/>
        </xdr:cNvPicPr>
      </xdr:nvPicPr>
      <xdr:blipFill>
        <a:blip xmlns:r="http://schemas.openxmlformats.org/officeDocument/2006/relationships" r:embed="rId7"/>
        <a:stretch>
          <a:fillRect/>
        </a:stretch>
      </xdr:blipFill>
      <xdr:spPr>
        <a:xfrm>
          <a:off x="2847975" y="2514600"/>
          <a:ext cx="722571" cy="539496"/>
        </a:xfrm>
        <a:prstGeom prst="rect">
          <a:avLst/>
        </a:prstGeom>
      </xdr:spPr>
    </xdr:pic>
    <xdr:clientData/>
  </xdr:oneCellAnchor>
  <xdr:oneCellAnchor>
    <xdr:from>
      <xdr:col>3</xdr:col>
      <xdr:colOff>38100</xdr:colOff>
      <xdr:row>28</xdr:row>
      <xdr:rowOff>9525</xdr:rowOff>
    </xdr:from>
    <xdr:ext cx="693997" cy="539496"/>
    <xdr:pic>
      <xdr:nvPicPr>
        <xdr:cNvPr id="65" name="Picture 64">
          <a:extLst>
            <a:ext uri="{FF2B5EF4-FFF2-40B4-BE49-F238E27FC236}">
              <a16:creationId xmlns:a16="http://schemas.microsoft.com/office/drawing/2014/main" id="{00000000-0008-0000-0500-000041000000}"/>
            </a:ext>
          </a:extLst>
        </xdr:cNvPr>
        <xdr:cNvPicPr>
          <a:picLocks noChangeAspect="1"/>
        </xdr:cNvPicPr>
      </xdr:nvPicPr>
      <xdr:blipFill>
        <a:blip xmlns:r="http://schemas.openxmlformats.org/officeDocument/2006/relationships" r:embed="rId8"/>
        <a:stretch>
          <a:fillRect/>
        </a:stretch>
      </xdr:blipFill>
      <xdr:spPr>
        <a:xfrm>
          <a:off x="1619250" y="3638550"/>
          <a:ext cx="693997" cy="539496"/>
        </a:xfrm>
        <a:prstGeom prst="rect">
          <a:avLst/>
        </a:prstGeom>
      </xdr:spPr>
    </xdr:pic>
    <xdr:clientData/>
  </xdr:oneCellAnchor>
  <xdr:oneCellAnchor>
    <xdr:from>
      <xdr:col>7</xdr:col>
      <xdr:colOff>0</xdr:colOff>
      <xdr:row>24</xdr:row>
      <xdr:rowOff>0</xdr:rowOff>
    </xdr:from>
    <xdr:ext cx="722572" cy="539496"/>
    <xdr:pic>
      <xdr:nvPicPr>
        <xdr:cNvPr id="66" name="Picture 65">
          <a:extLst>
            <a:ext uri="{FF2B5EF4-FFF2-40B4-BE49-F238E27FC236}">
              <a16:creationId xmlns:a16="http://schemas.microsoft.com/office/drawing/2014/main" id="{00000000-0008-0000-0500-000042000000}"/>
            </a:ext>
          </a:extLst>
        </xdr:cNvPr>
        <xdr:cNvPicPr>
          <a:picLocks noChangeAspect="1"/>
        </xdr:cNvPicPr>
      </xdr:nvPicPr>
      <xdr:blipFill>
        <a:blip xmlns:r="http://schemas.openxmlformats.org/officeDocument/2006/relationships" r:embed="rId9"/>
        <a:stretch>
          <a:fillRect/>
        </a:stretch>
      </xdr:blipFill>
      <xdr:spPr>
        <a:xfrm>
          <a:off x="4133850" y="2505075"/>
          <a:ext cx="722572" cy="539496"/>
        </a:xfrm>
        <a:prstGeom prst="rect">
          <a:avLst/>
        </a:prstGeom>
      </xdr:spPr>
    </xdr:pic>
    <xdr:clientData/>
  </xdr:oneCellAnchor>
  <xdr:oneCellAnchor>
    <xdr:from>
      <xdr:col>1</xdr:col>
      <xdr:colOff>0</xdr:colOff>
      <xdr:row>28</xdr:row>
      <xdr:rowOff>0</xdr:rowOff>
    </xdr:from>
    <xdr:ext cx="722572" cy="539496"/>
    <xdr:pic>
      <xdr:nvPicPr>
        <xdr:cNvPr id="67" name="Picture 66">
          <a:extLst>
            <a:ext uri="{FF2B5EF4-FFF2-40B4-BE49-F238E27FC236}">
              <a16:creationId xmlns:a16="http://schemas.microsoft.com/office/drawing/2014/main" id="{00000000-0008-0000-0500-000043000000}"/>
            </a:ext>
          </a:extLst>
        </xdr:cNvPr>
        <xdr:cNvPicPr>
          <a:picLocks noChangeAspect="1"/>
        </xdr:cNvPicPr>
      </xdr:nvPicPr>
      <xdr:blipFill>
        <a:blip xmlns:r="http://schemas.openxmlformats.org/officeDocument/2006/relationships" r:embed="rId9"/>
        <a:stretch>
          <a:fillRect/>
        </a:stretch>
      </xdr:blipFill>
      <xdr:spPr>
        <a:xfrm>
          <a:off x="342900" y="3629025"/>
          <a:ext cx="722572" cy="539496"/>
        </a:xfrm>
        <a:prstGeom prst="rect">
          <a:avLst/>
        </a:prstGeom>
      </xdr:spPr>
    </xdr:pic>
    <xdr:clientData/>
  </xdr:oneCellAnchor>
  <xdr:oneCellAnchor>
    <xdr:from>
      <xdr:col>5</xdr:col>
      <xdr:colOff>0</xdr:colOff>
      <xdr:row>28</xdr:row>
      <xdr:rowOff>9525</xdr:rowOff>
    </xdr:from>
    <xdr:ext cx="825759" cy="539496"/>
    <xdr:pic>
      <xdr:nvPicPr>
        <xdr:cNvPr id="68" name="Picture 67">
          <a:extLst>
            <a:ext uri="{FF2B5EF4-FFF2-40B4-BE49-F238E27FC236}">
              <a16:creationId xmlns:a16="http://schemas.microsoft.com/office/drawing/2014/main" id="{00000000-0008-0000-0500-000044000000}"/>
            </a:ext>
          </a:extLst>
        </xdr:cNvPr>
        <xdr:cNvPicPr>
          <a:picLocks noChangeAspect="1"/>
        </xdr:cNvPicPr>
      </xdr:nvPicPr>
      <xdr:blipFill>
        <a:blip xmlns:r="http://schemas.openxmlformats.org/officeDocument/2006/relationships" r:embed="rId10"/>
        <a:stretch>
          <a:fillRect/>
        </a:stretch>
      </xdr:blipFill>
      <xdr:spPr>
        <a:xfrm>
          <a:off x="2828925" y="3638550"/>
          <a:ext cx="825759" cy="539496"/>
        </a:xfrm>
        <a:prstGeom prst="rect">
          <a:avLst/>
        </a:prstGeom>
      </xdr:spPr>
    </xdr:pic>
    <xdr:clientData/>
  </xdr:oneCellAnchor>
  <xdr:twoCellAnchor editAs="oneCell">
    <xdr:from>
      <xdr:col>5</xdr:col>
      <xdr:colOff>0</xdr:colOff>
      <xdr:row>36</xdr:row>
      <xdr:rowOff>0</xdr:rowOff>
    </xdr:from>
    <xdr:to>
      <xdr:col>5</xdr:col>
      <xdr:colOff>825759</xdr:colOff>
      <xdr:row>36</xdr:row>
      <xdr:rowOff>539496</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1"/>
        <a:stretch>
          <a:fillRect/>
        </a:stretch>
      </xdr:blipFill>
      <xdr:spPr>
        <a:xfrm>
          <a:off x="2828925" y="10163175"/>
          <a:ext cx="825759" cy="539496"/>
        </a:xfrm>
        <a:prstGeom prst="rect">
          <a:avLst/>
        </a:prstGeom>
      </xdr:spPr>
    </xdr:pic>
    <xdr:clientData/>
  </xdr:twoCellAnchor>
  <xdr:oneCellAnchor>
    <xdr:from>
      <xdr:col>7</xdr:col>
      <xdr:colOff>9527</xdr:colOff>
      <xdr:row>40</xdr:row>
      <xdr:rowOff>26036</xdr:rowOff>
    </xdr:from>
    <xdr:ext cx="791159" cy="516890"/>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2"/>
        <a:stretch>
          <a:fillRect/>
        </a:stretch>
      </xdr:blipFill>
      <xdr:spPr>
        <a:xfrm>
          <a:off x="4267202" y="11541761"/>
          <a:ext cx="791159" cy="516890"/>
        </a:xfrm>
        <a:prstGeom prst="rect">
          <a:avLst/>
        </a:prstGeom>
      </xdr:spPr>
    </xdr:pic>
    <xdr:clientData/>
  </xdr:oneCellAnchor>
  <xdr:oneCellAnchor>
    <xdr:from>
      <xdr:col>0</xdr:col>
      <xdr:colOff>333375</xdr:colOff>
      <xdr:row>40</xdr:row>
      <xdr:rowOff>0</xdr:rowOff>
    </xdr:from>
    <xdr:ext cx="771525" cy="539496"/>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1"/>
        <a:stretch>
          <a:fillRect/>
        </a:stretch>
      </xdr:blipFill>
      <xdr:spPr>
        <a:xfrm>
          <a:off x="333375" y="11287125"/>
          <a:ext cx="771525" cy="539496"/>
        </a:xfrm>
        <a:prstGeom prst="rect">
          <a:avLst/>
        </a:prstGeom>
      </xdr:spPr>
    </xdr:pic>
    <xdr:clientData/>
  </xdr:oneCellAnchor>
  <xdr:oneCellAnchor>
    <xdr:from>
      <xdr:col>3</xdr:col>
      <xdr:colOff>28575</xdr:colOff>
      <xdr:row>40</xdr:row>
      <xdr:rowOff>28575</xdr:rowOff>
    </xdr:from>
    <xdr:ext cx="723900" cy="514350"/>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0"/>
        <a:stretch>
          <a:fillRect/>
        </a:stretch>
      </xdr:blipFill>
      <xdr:spPr>
        <a:xfrm>
          <a:off x="1695450" y="11315700"/>
          <a:ext cx="723900" cy="514350"/>
        </a:xfrm>
        <a:prstGeom prst="rect">
          <a:avLst/>
        </a:prstGeom>
      </xdr:spPr>
    </xdr:pic>
    <xdr:clientData/>
  </xdr:oneCellAnchor>
  <xdr:oneCellAnchor>
    <xdr:from>
      <xdr:col>5</xdr:col>
      <xdr:colOff>57150</xdr:colOff>
      <xdr:row>40</xdr:row>
      <xdr:rowOff>19050</xdr:rowOff>
    </xdr:from>
    <xdr:ext cx="723900" cy="514350"/>
    <xdr:pic>
      <xdr:nvPicPr>
        <xdr:cNvPr id="14" name="Picture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10"/>
        <a:stretch>
          <a:fillRect/>
        </a:stretch>
      </xdr:blipFill>
      <xdr:spPr>
        <a:xfrm>
          <a:off x="2971800" y="11306175"/>
          <a:ext cx="723900" cy="5143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iklejohnconsulting.sharepoint.com/sites/CoA003b-Resourceassessmentsandadhocadvice/Shared%20Documents/General/V3.1%20WIP%20-%20Assessment%20Tool%20-%20%5bBusiness%5d%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2).xlsm] (2).xlsm]__2__xlsm_2"/>
      <sheetName val=" (2).xlsm] (2).xlsm]__2__xlsm_3"/>
      <sheetName val=" (2).xlsm] (2).xlsm]__2__xlsm_4"/>
      <sheetName val=" (2).xlsm] (2).xlsm]__2__xlsm_5"/>
      <sheetName val=" (2).xlsm] (2).xlsm]__2__xlsm_6"/>
      <sheetName val=" (2).xlsm] (2).xlsm]__2__xlsm_7"/>
      <sheetName val=" (2).xlsm] (2).xlsm]__2__xlsm_8"/>
      <sheetName val=" (2).xlsm] (2).xlsm]__2__xlsm_9"/>
      <sheetName val=" (2).xlsm] (2).xlsm]__2__xls_10"/>
      <sheetName val=" (2).xlsm] (2).xlsm]__2__xls_11"/>
      <sheetName val=" (2).xlsm] (2).xlsm]__2__xls_12"/>
      <sheetName val=" (2).xlsm] (2).xlsm]__2__xls_13"/>
      <sheetName val=" (2).xlsm] (2).xlsm]__2__xls_14"/>
      <sheetName val=" (2).xlsm] (2).xlsm]__2__xls_15"/>
      <sheetName val=" (2).xlsm] (2).xlsm]__2__xls_16"/>
      <sheetName val=" (2).xlsm] (2).xlsm]__2__xls_17"/>
      <sheetName val=" (2).xlsm] (2).xlsm]__2__xls_18"/>
      <sheetName val=" (2).xlsm] (2).xlsm]__2__xls_19"/>
      <sheetName val=" (2).xlsm] (2).xlsm]__2__xls_20"/>
      <sheetName val=" (2).xlsm] (2).xlsm]__2__xls_21"/>
      <sheetName val=" (2).xlsm] (2).xlsm]__2__xls_22"/>
      <sheetName val=" (2).xlsm] (2).xlsm]__2__xls_23"/>
      <sheetName val=" (2).xlsm] (2).xlsm]__2__xls_24"/>
      <sheetName val=" (2).xlsm] (2).xlsm]__2__xls_25"/>
      <sheetName val=" (2).xlsm] (2).xlsm]__2__xls_26"/>
      <sheetName val=" (2).xlsm] (2).xlsm]__2__xls_27"/>
      <sheetName val=" (2).xlsm] (2).xlsm]__2__xls_28"/>
      <sheetName val=" (2).xlsm] (2).xlsm]__2__xls_29"/>
      <sheetName val=" (2).xlsm] (2).xlsm]__2__xls_30"/>
      <sheetName val=" (2).xlsm] (2).xlsm]__2__xls_31"/>
      <sheetName val=" (2).xlsm] (2).xlsm]__2__xls_32"/>
      <sheetName val=" (2).xlsm] (2).xlsm]__2__xls_33"/>
      <sheetName val=" (2).xlsm] (2).xlsm]__2__xls_34"/>
      <sheetName val=" (2).xlsm] (2).xlsm]__2__xls_35"/>
      <sheetName val=" (2).xlsm] (2).xlsm]__2__xls_36"/>
      <sheetName val=" (2).xlsm] (2).xlsm]__2__xls_37"/>
      <sheetName val=" (2).xlsm] (2).xlsm]__2__xls_38"/>
      <sheetName val=" (2).xlsm] (2).xlsm]__2__xls_39"/>
      <sheetName val=" (2).xlsm] (2).xlsm]__2__xls_40"/>
      <sheetName val=" (2).xlsm] (2).xlsm]__2__xls_41"/>
      <sheetName val=" (2).xlsm] (2).xlsm]__2__xls_42"/>
      <sheetName val=" (2).xlsm] (2).xlsm]__2__xls_43"/>
      <sheetName val=" (2).xlsm] (2).xlsm]__2__xls_44"/>
      <sheetName val=" (2).xlsm] (2).xlsm]__2__xls_45"/>
      <sheetName val=" (2).xlsm] (2).xlsm]__2__xls_46"/>
      <sheetName val=" (2).xlsm] (2).xlsm]__2__xls_47"/>
      <sheetName val=" (2).xlsm] (2).xlsm]__2__xls_48"/>
      <sheetName val=" (2).xlsm] (2).xlsm]__2__xls_49"/>
      <sheetName val=" (2).xlsm] (2).xlsm]__2__xls_50"/>
      <sheetName val=" (2).xlsm] (2).xlsm]__2__xls_51"/>
      <sheetName val=" (2).xlsm] (2).xlsm]__2__xls_52"/>
      <sheetName val=" (2).xlsm] (2).xlsm]__2__xls_53"/>
      <sheetName val=" (2).xlsm] (2).xlsm]__2__xls_54"/>
      <sheetName val=" (2).xlsm] (2).xlsm]__2__xls_55"/>
      <sheetName val=" (2).xlsm] (2).xlsm]__2__xls_56"/>
      <sheetName val=" (2).xlsm] (2).xlsm]__2__xls_57"/>
      <sheetName val=" (2).xlsm] (2).xlsm]__2__xls_58"/>
      <sheetName val=" (2).xlsm] (2).xlsm]__2__xls_59"/>
      <sheetName val=" (2).xlsm] (2).xlsm]__2__xls_60"/>
      <sheetName val=" (2).xlsm] (2).xlsm]__2__xls_61"/>
      <sheetName val=" (2).xlsm] (2).xlsm]__2__xls_62"/>
      <sheetName val=" (2).xlsm] (2).xlsm]__2__xls_63"/>
      <sheetName val=" (2).xlsm] (2).xlsm]__2__xls_64"/>
      <sheetName val=" (2).xlsm] (2).xlsm]__2__xls_65"/>
      <sheetName val=" (2).xlsm] (2).xlsm]__2__xls_66"/>
      <sheetName val=" (2).xlsm] (2).xlsm]__2__xls_67"/>
      <sheetName val=" (2).xlsm] (2).xlsm]__2__xls_68"/>
      <sheetName val=" (2).xlsm] (2).xlsm]__2__xls_69"/>
      <sheetName val=" (2).xlsm] (2).xlsm]__2__xls_70"/>
      <sheetName val=" (2).xlsm] (2).xlsm]__2__xls_71"/>
      <sheetName val=" (2).xlsm] (2).xlsm]__2__xls_72"/>
      <sheetName val=" (2).xlsm] (2).xlsm]__2__xls_73"/>
      <sheetName val=" (2).xlsm] (2).xlsm]__2__xls_74"/>
      <sheetName val=" (2).xlsm] (2).xlsm]__2__xls_75"/>
      <sheetName val=" (2).xlsm] (2).xlsm]__2__xls_76"/>
      <sheetName val=" (2).xlsm] (2).xlsm]__2__xls_77"/>
      <sheetName val=" (2).xlsm] (2).xlsm]__2__xls_78"/>
      <sheetName val=" (2).xlsm] (2).xlsm]__2__xls_79"/>
      <sheetName val=" (2).xlsm] (2).xlsm]__2__xls_80"/>
      <sheetName val=" (2).xlsm] (2).xlsm]__2__xls_81"/>
      <sheetName val=" (2).xlsm] (2).xlsm]__2__xls_82"/>
      <sheetName val=" (2).xlsm] (2).xlsm]__2__xls_83"/>
      <sheetName val=" (2).xlsm] (2).xlsm]__2__xls_84"/>
      <sheetName val=" (2).xlsm] (2).xlsm]__2__xls_85"/>
      <sheetName val=" (2).xlsm] (2).xlsm]__2__xls_86"/>
      <sheetName val=" (2).xlsm] (2).xlsm]__2__xls_87"/>
      <sheetName val=" (2).xlsm] (2).xlsm]__2__xls_88"/>
      <sheetName val=" (2).xlsm] (2).xlsm]__2__xls_89"/>
      <sheetName val=" (2).xlsm] (2).xlsm]__2__xls_90"/>
      <sheetName val=" (2).xlsm] (2).xlsm]__2__xls_91"/>
      <sheetName val=" (2).xlsm] (2).xlsm]__2__xls_92"/>
      <sheetName val=" (2).xlsm] (2).xlsm]__2__xls_93"/>
      <sheetName val=" (2).xlsm] (2).xlsm]__2__xls_94"/>
      <sheetName val=" (2).xlsm] (2).xlsm]__2__xls_95"/>
      <sheetName val=" (2).xlsm] (2).xlsm]__2__xls_96"/>
      <sheetName val=" (2).xlsm] (2).xlsm]__2__xls_97"/>
      <sheetName val=" (2).xlsm] (2).xlsm]__2__xls_98"/>
      <sheetName val=" (2).xlsm] (2).xlsm]__2__xls_99"/>
      <sheetName val=" (2).xlsm] (2).xlsm]__2__xl_100"/>
      <sheetName val=" (2).xlsm] (2).xlsm]__2__xl_101"/>
      <sheetName val=" (2).xlsm] (2).xlsm]__2__xl_102"/>
      <sheetName val=" (2).xlsm] (2).xlsm]__2__xl_103"/>
      <sheetName val=" (2).xlsm] (2).xlsm]__2__xl_104"/>
      <sheetName val=" (2).xlsm] (2).xlsm]__2__xl_105"/>
      <sheetName val=" (2).xlsm] (2).xlsm]__2__xl_106"/>
      <sheetName val=" (2).xlsm] (2).xlsm]__2__xl_107"/>
      <sheetName val=" (2).xlsm] (2).xlsm]__2__xl_108"/>
      <sheetName val=" (2).xlsm] (2).xlsm]__2__xl_109"/>
      <sheetName val=" (2).xlsm] (2).xlsm]__2__xl_110"/>
      <sheetName val=" (2).xlsm] (2).xlsm]__2__xl_111"/>
      <sheetName val=" (2).xlsm] (2).xlsm]__2__xl_112"/>
      <sheetName val=" (2).xlsm]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 val=" (2).xlsm]V3"/>
    </sheetNames>
    <definedNames>
      <definedName name="Boilers"/>
      <definedName name="Building"/>
      <definedName name="Cool_Heat"/>
      <definedName name="Cust_Details"/>
      <definedName name="Hot_Water"/>
      <definedName name="Hot_Water_Info"/>
      <definedName name="Kitchen"/>
      <definedName name="Lighting"/>
      <definedName name="Module2.Office"/>
      <definedName name="Motors"/>
      <definedName name="Other"/>
      <definedName name="Refrigeration"/>
      <definedName name="Report"/>
      <definedName name="Star_Rating"/>
      <definedName name="Total_Analysis"/>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tabColor indexed="50"/>
    <pageSetUpPr fitToPage="1"/>
  </sheetPr>
  <dimension ref="A1:AA19"/>
  <sheetViews>
    <sheetView workbookViewId="0">
      <selection sqref="A1:K1"/>
    </sheetView>
  </sheetViews>
  <sheetFormatPr defaultColWidth="8.7109375" defaultRowHeight="12.75"/>
  <cols>
    <col min="1" max="5" width="10.7109375" style="2" customWidth="1"/>
    <col min="6" max="6" width="10.42578125" style="2" customWidth="1"/>
    <col min="7" max="28" width="10.7109375" style="2" customWidth="1"/>
    <col min="29" max="16384" width="8.7109375" style="2"/>
  </cols>
  <sheetData>
    <row r="1" spans="1:27" s="1" customFormat="1" ht="16.5">
      <c r="A1" s="103" t="s">
        <v>0</v>
      </c>
      <c r="B1" s="104"/>
      <c r="C1" s="104"/>
      <c r="D1" s="104"/>
      <c r="E1" s="104"/>
      <c r="F1" s="104"/>
      <c r="G1" s="104"/>
      <c r="H1" s="104"/>
      <c r="I1" s="104"/>
      <c r="J1" s="104"/>
      <c r="K1" s="105"/>
      <c r="L1" s="2"/>
      <c r="M1" s="2"/>
      <c r="N1" s="2"/>
    </row>
    <row r="2" spans="1:27" s="1" customFormat="1" ht="3" customHeight="1">
      <c r="A2" s="106"/>
      <c r="B2" s="107"/>
      <c r="C2" s="107"/>
      <c r="D2" s="107"/>
      <c r="E2" s="107"/>
      <c r="F2" s="107"/>
      <c r="G2" s="107"/>
      <c r="H2" s="107"/>
      <c r="I2" s="107"/>
      <c r="J2" s="107"/>
      <c r="K2" s="108"/>
      <c r="L2" s="2"/>
      <c r="M2" s="2"/>
      <c r="N2" s="2"/>
    </row>
    <row r="3" spans="1:27" s="1" customFormat="1" ht="3.75" customHeight="1">
      <c r="A3" s="100"/>
      <c r="B3" s="101"/>
      <c r="C3" s="101"/>
      <c r="D3" s="101"/>
      <c r="E3" s="101"/>
      <c r="F3" s="101"/>
      <c r="G3" s="101"/>
      <c r="H3" s="101"/>
      <c r="I3" s="101"/>
      <c r="J3" s="101"/>
      <c r="K3" s="102"/>
      <c r="L3" s="2"/>
      <c r="M3" s="2"/>
      <c r="N3" s="2"/>
      <c r="O3" s="2"/>
    </row>
    <row r="4" spans="1:27" ht="12.75" customHeight="1">
      <c r="L4" s="1"/>
      <c r="M4" s="1"/>
      <c r="O4" s="1"/>
      <c r="P4" s="1"/>
      <c r="Q4" s="1"/>
      <c r="R4" s="1"/>
      <c r="S4" s="1"/>
      <c r="T4" s="1"/>
      <c r="U4" s="1"/>
      <c r="V4" s="1"/>
      <c r="W4" s="1"/>
      <c r="X4" s="1"/>
      <c r="Y4" s="1"/>
      <c r="Z4" s="1"/>
      <c r="AA4" s="1"/>
    </row>
    <row r="5" spans="1:27" ht="16.5">
      <c r="A5" s="109" t="s">
        <v>1</v>
      </c>
      <c r="B5" s="109"/>
      <c r="C5" s="109"/>
      <c r="D5" s="109"/>
      <c r="E5" s="109"/>
      <c r="F5" s="109"/>
      <c r="G5" s="109"/>
      <c r="H5" s="109"/>
      <c r="I5" s="109"/>
      <c r="J5" s="109"/>
      <c r="K5" s="109"/>
      <c r="L5" s="1"/>
      <c r="M5" s="1"/>
      <c r="O5" s="1"/>
      <c r="P5" s="1"/>
      <c r="Q5" s="1"/>
      <c r="R5" s="1"/>
      <c r="S5" s="1"/>
      <c r="T5" s="1"/>
      <c r="U5" s="1"/>
      <c r="V5" s="1"/>
      <c r="W5" s="1"/>
      <c r="X5" s="1"/>
      <c r="Y5" s="1"/>
      <c r="Z5" s="1"/>
      <c r="AA5" s="1"/>
    </row>
    <row r="6" spans="1:27" ht="20.25" customHeight="1">
      <c r="I6" s="1"/>
      <c r="K6" s="1"/>
    </row>
    <row r="7" spans="1:27" ht="20.25" customHeight="1">
      <c r="A7" s="3"/>
      <c r="B7" s="3"/>
      <c r="C7" s="3"/>
      <c r="D7" s="3"/>
      <c r="H7" s="4"/>
    </row>
    <row r="8" spans="1:27" ht="20.25" customHeight="1">
      <c r="A8" s="4"/>
      <c r="B8" s="4"/>
      <c r="C8" s="4"/>
      <c r="D8" s="4"/>
      <c r="E8" s="5"/>
      <c r="F8" s="5"/>
      <c r="G8" s="5"/>
      <c r="H8" s="4"/>
      <c r="I8" s="5"/>
      <c r="J8" s="5"/>
      <c r="K8" s="5"/>
    </row>
    <row r="9" spans="1:27" ht="20.25" customHeight="1">
      <c r="A9" s="4"/>
      <c r="B9" s="4"/>
      <c r="C9" s="4"/>
      <c r="D9" s="4"/>
      <c r="H9" s="4"/>
    </row>
    <row r="10" spans="1:27" ht="20.25" customHeight="1">
      <c r="A10" s="4"/>
      <c r="B10" s="4"/>
      <c r="C10" s="4"/>
      <c r="D10" s="4"/>
      <c r="E10" s="5"/>
      <c r="F10" s="5"/>
      <c r="G10" s="5"/>
      <c r="H10" s="5"/>
      <c r="I10" s="5"/>
      <c r="J10" s="5"/>
      <c r="K10" s="5"/>
    </row>
    <row r="11" spans="1:27" ht="20.25" customHeight="1">
      <c r="A11" s="4"/>
      <c r="B11" s="4"/>
      <c r="C11" s="4"/>
      <c r="D11" s="4"/>
      <c r="H11" s="5"/>
    </row>
    <row r="12" spans="1:27" ht="20.25" customHeight="1">
      <c r="A12" s="4"/>
      <c r="B12" s="4"/>
      <c r="C12" s="4"/>
      <c r="D12" s="4"/>
      <c r="E12" s="5"/>
      <c r="F12" s="5"/>
      <c r="G12" s="5"/>
      <c r="H12" s="4"/>
      <c r="I12" s="5"/>
      <c r="J12" s="5"/>
      <c r="K12" s="5"/>
      <c r="L12" s="1"/>
      <c r="M12" s="1"/>
      <c r="N12" s="1"/>
      <c r="O12" s="1"/>
      <c r="P12" s="1"/>
      <c r="Q12" s="1"/>
      <c r="R12" s="1"/>
    </row>
    <row r="13" spans="1:27" ht="20.25" customHeight="1">
      <c r="A13" s="4"/>
      <c r="B13" s="4"/>
      <c r="C13" s="4"/>
      <c r="D13" s="4"/>
      <c r="H13" s="5"/>
      <c r="L13" s="1"/>
      <c r="M13" s="1"/>
      <c r="N13" s="1"/>
      <c r="O13" s="1"/>
      <c r="P13" s="1"/>
      <c r="Q13" s="1"/>
      <c r="R13" s="1"/>
    </row>
    <row r="14" spans="1:27" ht="20.25" customHeight="1">
      <c r="A14" s="4"/>
      <c r="B14" s="4"/>
      <c r="C14" s="4"/>
      <c r="D14" s="4"/>
      <c r="H14" s="5"/>
      <c r="L14" s="1"/>
      <c r="M14" s="1"/>
      <c r="N14" s="1"/>
      <c r="O14" s="1"/>
      <c r="P14" s="1"/>
      <c r="Q14" s="1"/>
      <c r="R14" s="1"/>
    </row>
    <row r="15" spans="1:27" ht="20.25" customHeight="1">
      <c r="A15" s="4"/>
      <c r="B15" s="4"/>
      <c r="C15" s="4"/>
      <c r="D15" s="4"/>
      <c r="H15" s="5"/>
      <c r="L15" s="1"/>
      <c r="M15" s="1"/>
      <c r="N15" s="1"/>
      <c r="O15" s="1"/>
      <c r="P15" s="1"/>
      <c r="Q15" s="1"/>
      <c r="R15" s="1"/>
    </row>
    <row r="16" spans="1:27" ht="12.75" customHeight="1">
      <c r="D16" s="1"/>
    </row>
    <row r="17" spans="1:15" s="1" customFormat="1" ht="16.5">
      <c r="A17" s="103"/>
      <c r="B17" s="104"/>
      <c r="C17" s="104"/>
      <c r="D17" s="104"/>
      <c r="E17" s="104"/>
      <c r="F17" s="104"/>
      <c r="G17" s="104"/>
      <c r="H17" s="104"/>
      <c r="I17" s="104"/>
      <c r="J17" s="104"/>
      <c r="K17" s="105"/>
      <c r="L17" s="2"/>
      <c r="M17" s="2"/>
      <c r="N17" s="2"/>
    </row>
    <row r="18" spans="1:15" s="1" customFormat="1" ht="3" customHeight="1">
      <c r="A18" s="106"/>
      <c r="B18" s="107"/>
      <c r="C18" s="107"/>
      <c r="D18" s="107"/>
      <c r="E18" s="107"/>
      <c r="F18" s="107"/>
      <c r="G18" s="107"/>
      <c r="H18" s="107"/>
      <c r="I18" s="107"/>
      <c r="J18" s="107"/>
      <c r="K18" s="108"/>
      <c r="L18" s="2"/>
      <c r="M18" s="2"/>
      <c r="N18" s="2"/>
    </row>
    <row r="19" spans="1:15" s="1" customFormat="1" ht="3.75" customHeight="1">
      <c r="A19" s="100"/>
      <c r="B19" s="101"/>
      <c r="C19" s="101"/>
      <c r="D19" s="101"/>
      <c r="E19" s="101"/>
      <c r="F19" s="101"/>
      <c r="G19" s="101"/>
      <c r="H19" s="101"/>
      <c r="I19" s="101"/>
      <c r="J19" s="101"/>
      <c r="K19" s="102"/>
      <c r="L19" s="2"/>
      <c r="M19" s="2"/>
      <c r="N19" s="2"/>
      <c r="O19" s="2"/>
    </row>
  </sheetData>
  <mergeCells count="7">
    <mergeCell ref="A19:K19"/>
    <mergeCell ref="A17:K17"/>
    <mergeCell ref="A18:K18"/>
    <mergeCell ref="A1:K1"/>
    <mergeCell ref="A2:K2"/>
    <mergeCell ref="A3:K3"/>
    <mergeCell ref="A5:K5"/>
  </mergeCells>
  <phoneticPr fontId="8" type="noConversion"/>
  <pageMargins left="0.75" right="0.75" top="1" bottom="1" header="0.5" footer="0.5"/>
  <pageSetup paperSize="9" scale="81"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63" r:id="rId4" name="Button 11">
              <controlPr defaultSize="0" print="0" autoFill="0" autoPict="0" macro="[1]!Cust_Details">
                <anchor moveWithCells="1" sizeWithCells="1">
                  <from>
                    <xdr:col>0</xdr:col>
                    <xdr:colOff>0</xdr:colOff>
                    <xdr:row>5</xdr:row>
                    <xdr:rowOff>142875</xdr:rowOff>
                  </from>
                  <to>
                    <xdr:col>2</xdr:col>
                    <xdr:colOff>714375</xdr:colOff>
                    <xdr:row>6</xdr:row>
                    <xdr:rowOff>219075</xdr:rowOff>
                  </to>
                </anchor>
              </controlPr>
            </control>
          </mc:Choice>
        </mc:AlternateContent>
        <mc:AlternateContent xmlns:mc="http://schemas.openxmlformats.org/markup-compatibility/2006">
          <mc:Choice Requires="x14">
            <control shapeId="23564" r:id="rId5" name="Button 12">
              <controlPr defaultSize="0" print="0" autoFill="0" autoPict="0" macro="[1]!Total_Analysis">
                <anchor moveWithCells="1" sizeWithCells="1">
                  <from>
                    <xdr:col>0</xdr:col>
                    <xdr:colOff>0</xdr:colOff>
                    <xdr:row>7</xdr:row>
                    <xdr:rowOff>142875</xdr:rowOff>
                  </from>
                  <to>
                    <xdr:col>3</xdr:col>
                    <xdr:colOff>0</xdr:colOff>
                    <xdr:row>8</xdr:row>
                    <xdr:rowOff>219075</xdr:rowOff>
                  </to>
                </anchor>
              </controlPr>
            </control>
          </mc:Choice>
        </mc:AlternateContent>
        <mc:AlternateContent xmlns:mc="http://schemas.openxmlformats.org/markup-compatibility/2006">
          <mc:Choice Requires="x14">
            <control shapeId="23565" r:id="rId6" name="Button 13">
              <controlPr defaultSize="0" print="0" autoFill="0" autoPict="0" macro="[1]!Report">
                <anchor moveWithCells="1" sizeWithCells="1">
                  <from>
                    <xdr:col>0</xdr:col>
                    <xdr:colOff>0</xdr:colOff>
                    <xdr:row>9</xdr:row>
                    <xdr:rowOff>142875</xdr:rowOff>
                  </from>
                  <to>
                    <xdr:col>2</xdr:col>
                    <xdr:colOff>714375</xdr:colOff>
                    <xdr:row>10</xdr:row>
                    <xdr:rowOff>219075</xdr:rowOff>
                  </to>
                </anchor>
              </controlPr>
            </control>
          </mc:Choice>
        </mc:AlternateContent>
        <mc:AlternateContent xmlns:mc="http://schemas.openxmlformats.org/markup-compatibility/2006">
          <mc:Choice Requires="x14">
            <control shapeId="23568" r:id="rId7" name="Button 16">
              <controlPr defaultSize="0" print="0" autoFill="0" autoPict="0" macro="[1]!Cool_Heat">
                <anchor moveWithCells="1" sizeWithCells="1">
                  <from>
                    <xdr:col>4</xdr:col>
                    <xdr:colOff>0</xdr:colOff>
                    <xdr:row>7</xdr:row>
                    <xdr:rowOff>152400</xdr:rowOff>
                  </from>
                  <to>
                    <xdr:col>6</xdr:col>
                    <xdr:colOff>657225</xdr:colOff>
                    <xdr:row>8</xdr:row>
                    <xdr:rowOff>219075</xdr:rowOff>
                  </to>
                </anchor>
              </controlPr>
            </control>
          </mc:Choice>
        </mc:AlternateContent>
        <mc:AlternateContent xmlns:mc="http://schemas.openxmlformats.org/markup-compatibility/2006">
          <mc:Choice Requires="x14">
            <control shapeId="23569" r:id="rId8" name="Button 17">
              <controlPr defaultSize="0" print="0" autoFill="0" autoPict="0" macro="[1]!Module2.Office">
                <anchor moveWithCells="1" sizeWithCells="1">
                  <from>
                    <xdr:col>4</xdr:col>
                    <xdr:colOff>0</xdr:colOff>
                    <xdr:row>9</xdr:row>
                    <xdr:rowOff>152400</xdr:rowOff>
                  </from>
                  <to>
                    <xdr:col>6</xdr:col>
                    <xdr:colOff>657225</xdr:colOff>
                    <xdr:row>10</xdr:row>
                    <xdr:rowOff>219075</xdr:rowOff>
                  </to>
                </anchor>
              </controlPr>
            </control>
          </mc:Choice>
        </mc:AlternateContent>
        <mc:AlternateContent xmlns:mc="http://schemas.openxmlformats.org/markup-compatibility/2006">
          <mc:Choice Requires="x14">
            <control shapeId="23570" r:id="rId9" name="Button 18">
              <controlPr defaultSize="0" print="0" autoFill="0" autoPict="0" macro="[1]!Refrigeration">
                <anchor moveWithCells="1" sizeWithCells="1">
                  <from>
                    <xdr:col>4</xdr:col>
                    <xdr:colOff>0</xdr:colOff>
                    <xdr:row>11</xdr:row>
                    <xdr:rowOff>152400</xdr:rowOff>
                  </from>
                  <to>
                    <xdr:col>6</xdr:col>
                    <xdr:colOff>657225</xdr:colOff>
                    <xdr:row>12</xdr:row>
                    <xdr:rowOff>219075</xdr:rowOff>
                  </to>
                </anchor>
              </controlPr>
            </control>
          </mc:Choice>
        </mc:AlternateContent>
        <mc:AlternateContent xmlns:mc="http://schemas.openxmlformats.org/markup-compatibility/2006">
          <mc:Choice Requires="x14">
            <control shapeId="23574" r:id="rId10" name="Button 22">
              <controlPr defaultSize="0" print="0" autoFill="0" autoPict="0" macro="[1]!Hot_Water">
                <anchor moveWithCells="1" sizeWithCells="1">
                  <from>
                    <xdr:col>7</xdr:col>
                    <xdr:colOff>685800</xdr:colOff>
                    <xdr:row>5</xdr:row>
                    <xdr:rowOff>152400</xdr:rowOff>
                  </from>
                  <to>
                    <xdr:col>10</xdr:col>
                    <xdr:colOff>619125</xdr:colOff>
                    <xdr:row>6</xdr:row>
                    <xdr:rowOff>219075</xdr:rowOff>
                  </to>
                </anchor>
              </controlPr>
            </control>
          </mc:Choice>
        </mc:AlternateContent>
        <mc:AlternateContent xmlns:mc="http://schemas.openxmlformats.org/markup-compatibility/2006">
          <mc:Choice Requires="x14">
            <control shapeId="23575" r:id="rId11" name="Button 23">
              <controlPr defaultSize="0" print="0" autoFill="0" autoPict="0" macro="[1]!Boilers">
                <anchor moveWithCells="1" sizeWithCells="1">
                  <from>
                    <xdr:col>8</xdr:col>
                    <xdr:colOff>0</xdr:colOff>
                    <xdr:row>9</xdr:row>
                    <xdr:rowOff>152400</xdr:rowOff>
                  </from>
                  <to>
                    <xdr:col>10</xdr:col>
                    <xdr:colOff>647700</xdr:colOff>
                    <xdr:row>10</xdr:row>
                    <xdr:rowOff>219075</xdr:rowOff>
                  </to>
                </anchor>
              </controlPr>
            </control>
          </mc:Choice>
        </mc:AlternateContent>
        <mc:AlternateContent xmlns:mc="http://schemas.openxmlformats.org/markup-compatibility/2006">
          <mc:Choice Requires="x14">
            <control shapeId="23576" r:id="rId12" name="Button 24">
              <controlPr defaultSize="0" print="0" autoFill="0" autoPict="0" macro="[1]!Other">
                <anchor moveWithCells="1" sizeWithCells="1">
                  <from>
                    <xdr:col>8</xdr:col>
                    <xdr:colOff>0</xdr:colOff>
                    <xdr:row>11</xdr:row>
                    <xdr:rowOff>152400</xdr:rowOff>
                  </from>
                  <to>
                    <xdr:col>10</xdr:col>
                    <xdr:colOff>647700</xdr:colOff>
                    <xdr:row>12</xdr:row>
                    <xdr:rowOff>219075</xdr:rowOff>
                  </to>
                </anchor>
              </controlPr>
            </control>
          </mc:Choice>
        </mc:AlternateContent>
        <mc:AlternateContent xmlns:mc="http://schemas.openxmlformats.org/markup-compatibility/2006">
          <mc:Choice Requires="x14">
            <control shapeId="23578" r:id="rId13" name="Button 26">
              <controlPr defaultSize="0" print="0" autoFill="0" autoPict="0" macro="[1]!Lighting">
                <anchor moveWithCells="1" sizeWithCells="1">
                  <from>
                    <xdr:col>4</xdr:col>
                    <xdr:colOff>0</xdr:colOff>
                    <xdr:row>5</xdr:row>
                    <xdr:rowOff>152400</xdr:rowOff>
                  </from>
                  <to>
                    <xdr:col>6</xdr:col>
                    <xdr:colOff>657225</xdr:colOff>
                    <xdr:row>6</xdr:row>
                    <xdr:rowOff>219075</xdr:rowOff>
                  </to>
                </anchor>
              </controlPr>
            </control>
          </mc:Choice>
        </mc:AlternateContent>
        <mc:AlternateContent xmlns:mc="http://schemas.openxmlformats.org/markup-compatibility/2006">
          <mc:Choice Requires="x14">
            <control shapeId="23579" r:id="rId14" name="Button 27">
              <controlPr defaultSize="0" print="0" autoFill="0" autoPict="0" macro="[1]!Kitchen">
                <anchor moveWithCells="1" sizeWithCells="1">
                  <from>
                    <xdr:col>4</xdr:col>
                    <xdr:colOff>0</xdr:colOff>
                    <xdr:row>13</xdr:row>
                    <xdr:rowOff>142875</xdr:rowOff>
                  </from>
                  <to>
                    <xdr:col>6</xdr:col>
                    <xdr:colOff>657225</xdr:colOff>
                    <xdr:row>14</xdr:row>
                    <xdr:rowOff>219075</xdr:rowOff>
                  </to>
                </anchor>
              </controlPr>
            </control>
          </mc:Choice>
        </mc:AlternateContent>
        <mc:AlternateContent xmlns:mc="http://schemas.openxmlformats.org/markup-compatibility/2006">
          <mc:Choice Requires="x14">
            <control shapeId="23592" r:id="rId15" name="Button 40">
              <controlPr defaultSize="0" print="0" autoFill="0" autoPict="0" macro="[1]!Building">
                <anchor moveWithCells="1" sizeWithCells="1">
                  <from>
                    <xdr:col>8</xdr:col>
                    <xdr:colOff>0</xdr:colOff>
                    <xdr:row>13</xdr:row>
                    <xdr:rowOff>152400</xdr:rowOff>
                  </from>
                  <to>
                    <xdr:col>10</xdr:col>
                    <xdr:colOff>647700</xdr:colOff>
                    <xdr:row>14</xdr:row>
                    <xdr:rowOff>219075</xdr:rowOff>
                  </to>
                </anchor>
              </controlPr>
            </control>
          </mc:Choice>
        </mc:AlternateContent>
        <mc:AlternateContent xmlns:mc="http://schemas.openxmlformats.org/markup-compatibility/2006">
          <mc:Choice Requires="x14">
            <control shapeId="23594" r:id="rId16" name="Button 42">
              <controlPr defaultSize="0" print="0" autoFill="0" autoPict="0" macro="[1]!Motors">
                <anchor moveWithCells="1" sizeWithCells="1">
                  <from>
                    <xdr:col>8</xdr:col>
                    <xdr:colOff>0</xdr:colOff>
                    <xdr:row>7</xdr:row>
                    <xdr:rowOff>152400</xdr:rowOff>
                  </from>
                  <to>
                    <xdr:col>10</xdr:col>
                    <xdr:colOff>647700</xdr:colOff>
                    <xdr:row>8</xdr:row>
                    <xdr:rowOff>219075</xdr:rowOff>
                  </to>
                </anchor>
              </controlPr>
            </control>
          </mc:Choice>
        </mc:AlternateContent>
        <mc:AlternateContent xmlns:mc="http://schemas.openxmlformats.org/markup-compatibility/2006">
          <mc:Choice Requires="x14">
            <control shapeId="23595" r:id="rId17" name="Button 43">
              <controlPr defaultSize="0" print="0" autoFill="0" autoPict="0" macro="[1]!Star_Rating">
                <anchor moveWithCells="1" sizeWithCells="1">
                  <from>
                    <xdr:col>0</xdr:col>
                    <xdr:colOff>0</xdr:colOff>
                    <xdr:row>11</xdr:row>
                    <xdr:rowOff>142875</xdr:rowOff>
                  </from>
                  <to>
                    <xdr:col>2</xdr:col>
                    <xdr:colOff>714375</xdr:colOff>
                    <xdr:row>12</xdr:row>
                    <xdr:rowOff>219075</xdr:rowOff>
                  </to>
                </anchor>
              </controlPr>
            </control>
          </mc:Choice>
        </mc:AlternateContent>
        <mc:AlternateContent xmlns:mc="http://schemas.openxmlformats.org/markup-compatibility/2006">
          <mc:Choice Requires="x14">
            <control shapeId="23596" r:id="rId18" name="Button 44">
              <controlPr defaultSize="0" print="0" autoFill="0" autoPict="0" macro="[1]!Hot_Water_Info">
                <anchor moveWithCells="1" sizeWithCells="1">
                  <from>
                    <xdr:col>0</xdr:col>
                    <xdr:colOff>0</xdr:colOff>
                    <xdr:row>13</xdr:row>
                    <xdr:rowOff>142875</xdr:rowOff>
                  </from>
                  <to>
                    <xdr:col>2</xdr:col>
                    <xdr:colOff>714375</xdr:colOff>
                    <xdr:row>14</xdr:row>
                    <xdr:rowOff>219075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9A770-9F81-2B41-9B34-7AD9119AE818}">
  <dimension ref="B2:O76"/>
  <sheetViews>
    <sheetView showGridLines="0" zoomScale="70" zoomScaleNormal="70" workbookViewId="0">
      <selection activeCell="E30" sqref="E30"/>
    </sheetView>
  </sheetViews>
  <sheetFormatPr defaultColWidth="10.85546875" defaultRowHeight="12.75"/>
  <cols>
    <col min="1" max="1" width="10.85546875" style="34"/>
    <col min="2" max="2" width="42.42578125" style="34" customWidth="1"/>
    <col min="3" max="3" width="10.7109375" style="34" customWidth="1"/>
    <col min="4" max="4" width="31.140625" style="34" customWidth="1"/>
    <col min="5" max="5" width="10.7109375" style="46" customWidth="1"/>
    <col min="6" max="6" width="1" style="34" customWidth="1"/>
    <col min="7" max="8" width="10.85546875" style="34"/>
    <col min="9" max="9" width="48.7109375" style="34" customWidth="1"/>
    <col min="10" max="10" width="1.28515625" style="34" customWidth="1"/>
    <col min="11" max="16384" width="10.85546875" style="34"/>
  </cols>
  <sheetData>
    <row r="2" spans="2:9" ht="23.25">
      <c r="B2" s="33"/>
      <c r="E2" s="35"/>
      <c r="I2" s="35"/>
    </row>
    <row r="4" spans="2:9" ht="125.1" customHeight="1">
      <c r="B4" s="36"/>
      <c r="E4" s="35"/>
      <c r="I4" s="37"/>
    </row>
    <row r="5" spans="2:9" ht="23.25">
      <c r="B5" s="38" t="s">
        <v>98</v>
      </c>
      <c r="E5" s="35"/>
    </row>
    <row r="6" spans="2:9" ht="13.5" customHeight="1">
      <c r="B6" s="38"/>
      <c r="E6" s="35"/>
    </row>
    <row r="7" spans="2:9" ht="18">
      <c r="B7" s="110" t="s">
        <v>99</v>
      </c>
      <c r="C7" s="110"/>
      <c r="D7" s="110"/>
      <c r="E7" s="35"/>
      <c r="I7" s="39"/>
    </row>
    <row r="8" spans="2:9" ht="15.75">
      <c r="B8" s="110"/>
      <c r="C8" s="110"/>
      <c r="D8" s="110"/>
      <c r="E8" s="40"/>
      <c r="F8" s="41"/>
      <c r="G8" s="41"/>
    </row>
    <row r="9" spans="2:9" ht="15.75">
      <c r="B9" s="110"/>
      <c r="C9" s="110"/>
      <c r="D9" s="110"/>
      <c r="E9" s="40"/>
      <c r="F9" s="41"/>
      <c r="G9" s="41"/>
      <c r="I9" s="42"/>
    </row>
    <row r="10" spans="2:9">
      <c r="B10" s="110"/>
      <c r="C10" s="110"/>
      <c r="D10" s="110"/>
      <c r="E10" s="35"/>
      <c r="I10" s="43"/>
    </row>
    <row r="11" spans="2:9" ht="18">
      <c r="B11" s="110"/>
      <c r="C11" s="110"/>
      <c r="D11" s="110"/>
      <c r="E11" s="44"/>
      <c r="F11" s="39"/>
      <c r="G11" s="39"/>
      <c r="I11" s="45"/>
    </row>
    <row r="12" spans="2:9" ht="15.95" customHeight="1">
      <c r="B12" s="110"/>
      <c r="C12" s="110"/>
      <c r="D12" s="110"/>
      <c r="E12" s="44"/>
      <c r="F12" s="39"/>
      <c r="G12" s="39"/>
      <c r="I12" s="45"/>
    </row>
    <row r="13" spans="2:9" ht="17.100000000000001" customHeight="1">
      <c r="B13" s="110"/>
      <c r="C13" s="110"/>
      <c r="D13" s="110"/>
      <c r="E13" s="44"/>
      <c r="F13" s="39"/>
      <c r="G13" s="39"/>
      <c r="I13" s="45"/>
    </row>
    <row r="14" spans="2:9" ht="15.95" customHeight="1">
      <c r="B14" s="110"/>
      <c r="C14" s="110"/>
      <c r="D14" s="110"/>
      <c r="E14" s="44"/>
      <c r="F14" s="39"/>
      <c r="G14" s="39"/>
      <c r="I14" s="45"/>
    </row>
    <row r="15" spans="2:9" ht="18">
      <c r="B15" s="110"/>
      <c r="C15" s="110"/>
      <c r="D15" s="110"/>
      <c r="E15" s="44"/>
      <c r="F15" s="39"/>
      <c r="G15" s="39"/>
      <c r="I15" s="45"/>
    </row>
    <row r="16" spans="2:9" ht="18">
      <c r="B16" s="110"/>
      <c r="C16" s="110"/>
      <c r="D16" s="110"/>
      <c r="E16" s="44"/>
      <c r="F16" s="39"/>
      <c r="G16" s="39"/>
      <c r="I16" s="45"/>
    </row>
    <row r="17" spans="2:9" ht="18">
      <c r="B17" s="110"/>
      <c r="C17" s="110"/>
      <c r="D17" s="110"/>
      <c r="E17" s="44"/>
      <c r="F17" s="39"/>
      <c r="G17" s="39"/>
      <c r="I17" s="45"/>
    </row>
    <row r="18" spans="2:9">
      <c r="B18" s="110"/>
      <c r="C18" s="110"/>
      <c r="D18" s="110"/>
      <c r="E18" s="35"/>
      <c r="I18" s="43"/>
    </row>
    <row r="19" spans="2:9">
      <c r="B19" s="110"/>
      <c r="C19" s="110"/>
      <c r="D19" s="110"/>
      <c r="I19" s="43"/>
    </row>
    <row r="20" spans="2:9">
      <c r="B20" s="110"/>
      <c r="C20" s="110"/>
      <c r="D20" s="110"/>
      <c r="E20" s="35"/>
    </row>
    <row r="21" spans="2:9">
      <c r="B21" s="110"/>
      <c r="C21" s="110"/>
      <c r="D21" s="110"/>
    </row>
    <row r="22" spans="2:9">
      <c r="B22" s="110"/>
      <c r="C22" s="110"/>
      <c r="D22" s="110"/>
    </row>
    <row r="23" spans="2:9" ht="58.5" customHeight="1">
      <c r="B23" s="110"/>
      <c r="C23" s="110"/>
      <c r="D23" s="110"/>
      <c r="E23" s="35"/>
    </row>
    <row r="24" spans="2:9" ht="18">
      <c r="B24" s="99" t="s">
        <v>122</v>
      </c>
      <c r="D24" s="47"/>
      <c r="E24" s="48"/>
      <c r="F24" s="39"/>
    </row>
    <row r="25" spans="2:9" ht="18">
      <c r="B25" s="111" t="s">
        <v>121</v>
      </c>
      <c r="C25" s="111"/>
      <c r="D25" s="111"/>
      <c r="E25" s="48"/>
      <c r="F25" s="39"/>
    </row>
    <row r="26" spans="2:9" ht="18">
      <c r="B26" s="111"/>
      <c r="C26" s="111"/>
      <c r="D26" s="111"/>
      <c r="E26" s="44"/>
      <c r="F26" s="39"/>
      <c r="I26" s="49"/>
    </row>
    <row r="27" spans="2:9" ht="18">
      <c r="B27" s="111"/>
      <c r="C27" s="111"/>
      <c r="D27" s="111"/>
      <c r="E27" s="44"/>
      <c r="F27" s="39"/>
      <c r="I27" s="49"/>
    </row>
    <row r="28" spans="2:9" ht="18">
      <c r="B28" s="111"/>
      <c r="C28" s="111"/>
      <c r="D28" s="111"/>
      <c r="E28" s="44"/>
      <c r="F28" s="39"/>
      <c r="I28" s="49"/>
    </row>
    <row r="29" spans="2:9" ht="18">
      <c r="B29" s="111"/>
      <c r="C29" s="111"/>
      <c r="D29" s="111"/>
      <c r="E29" s="44"/>
      <c r="F29" s="39"/>
      <c r="I29" s="49"/>
    </row>
    <row r="30" spans="2:9" ht="18">
      <c r="B30" s="111"/>
      <c r="C30" s="111"/>
      <c r="D30" s="111"/>
      <c r="E30" s="50"/>
      <c r="F30" s="39"/>
      <c r="G30" s="39"/>
      <c r="I30" s="49"/>
    </row>
    <row r="31" spans="2:9" ht="18">
      <c r="B31" s="111"/>
      <c r="C31" s="111"/>
      <c r="D31" s="111"/>
      <c r="E31" s="44"/>
      <c r="F31" s="39"/>
      <c r="I31" s="49"/>
    </row>
    <row r="32" spans="2:9" ht="18">
      <c r="D32" s="39"/>
      <c r="E32" s="51"/>
      <c r="F32" s="39"/>
      <c r="I32" s="49"/>
    </row>
    <row r="33" spans="4:15" ht="18">
      <c r="D33" s="39"/>
      <c r="E33" s="48"/>
      <c r="F33" s="39"/>
    </row>
    <row r="34" spans="4:15" ht="18">
      <c r="D34" s="39"/>
      <c r="E34" s="48"/>
      <c r="F34" s="39"/>
    </row>
    <row r="35" spans="4:15" ht="30" customHeight="1">
      <c r="E35" s="34"/>
      <c r="F35" s="39"/>
    </row>
    <row r="36" spans="4:15" ht="18">
      <c r="D36" s="39"/>
      <c r="E36" s="51"/>
      <c r="F36" s="39"/>
      <c r="G36" s="39"/>
    </row>
    <row r="37" spans="4:15" ht="18">
      <c r="D37" s="39"/>
      <c r="E37" s="44"/>
      <c r="F37" s="39"/>
      <c r="G37" s="39"/>
    </row>
    <row r="38" spans="4:15" ht="18">
      <c r="D38" s="39"/>
      <c r="E38" s="52"/>
      <c r="F38" s="39"/>
      <c r="G38" s="39"/>
    </row>
    <row r="39" spans="4:15" ht="18">
      <c r="D39" s="39"/>
      <c r="E39" s="44"/>
      <c r="F39" s="39"/>
      <c r="G39" s="39"/>
    </row>
    <row r="40" spans="4:15" ht="18">
      <c r="D40" s="39"/>
      <c r="E40" s="44"/>
      <c r="F40" s="39"/>
      <c r="G40" s="39"/>
    </row>
    <row r="41" spans="4:15" ht="18">
      <c r="D41" s="39"/>
      <c r="E41" s="44"/>
      <c r="F41" s="39"/>
      <c r="G41" s="39"/>
    </row>
    <row r="42" spans="4:15" ht="18">
      <c r="D42" s="39"/>
      <c r="E42" s="53"/>
      <c r="F42" s="39"/>
      <c r="G42" s="39"/>
    </row>
    <row r="43" spans="4:15" ht="8.1" customHeight="1">
      <c r="E43" s="35"/>
    </row>
    <row r="44" spans="4:15" ht="8.1" customHeight="1"/>
    <row r="45" spans="4:15" ht="18">
      <c r="D45" s="39"/>
      <c r="E45" s="54"/>
      <c r="F45" s="39"/>
      <c r="G45" s="39"/>
    </row>
    <row r="46" spans="4:15">
      <c r="N46" s="35"/>
      <c r="O46" s="55"/>
    </row>
    <row r="47" spans="4:15">
      <c r="O47" s="55"/>
    </row>
    <row r="48" spans="4:15">
      <c r="O48" s="55"/>
    </row>
    <row r="49" spans="4:15">
      <c r="O49" s="55"/>
    </row>
    <row r="50" spans="4:15">
      <c r="O50" s="55"/>
    </row>
    <row r="51" spans="4:15">
      <c r="O51" s="55"/>
    </row>
    <row r="52" spans="4:15">
      <c r="O52" s="56"/>
    </row>
    <row r="53" spans="4:15">
      <c r="I53" s="49"/>
      <c r="O53" s="55"/>
    </row>
    <row r="54" spans="4:15" ht="18">
      <c r="D54" s="47"/>
      <c r="E54" s="48"/>
      <c r="O54" s="57"/>
    </row>
    <row r="55" spans="4:15" ht="18">
      <c r="D55" s="39"/>
      <c r="E55" s="48"/>
    </row>
    <row r="56" spans="4:15" ht="18">
      <c r="D56" s="39"/>
      <c r="E56" s="50"/>
    </row>
    <row r="57" spans="4:15" ht="18">
      <c r="D57" s="39"/>
      <c r="E57" s="48"/>
    </row>
    <row r="58" spans="4:15" ht="18">
      <c r="D58" s="39"/>
      <c r="E58" s="44"/>
    </row>
    <row r="59" spans="4:15" ht="18">
      <c r="D59" s="39"/>
      <c r="E59" s="48"/>
    </row>
    <row r="60" spans="4:15" ht="18">
      <c r="D60" s="39"/>
      <c r="E60" s="51"/>
    </row>
    <row r="61" spans="4:15" ht="18">
      <c r="E61" s="34"/>
      <c r="F61" s="39"/>
    </row>
    <row r="62" spans="4:15">
      <c r="E62" s="34"/>
    </row>
    <row r="63" spans="4:15" ht="18">
      <c r="I63" s="39"/>
    </row>
    <row r="64" spans="4:15" ht="18">
      <c r="I64" s="39"/>
    </row>
    <row r="68" spans="5:9">
      <c r="I68" s="35"/>
    </row>
    <row r="70" spans="5:9" ht="18">
      <c r="E70" s="39"/>
    </row>
    <row r="71" spans="5:9" ht="18">
      <c r="E71" s="39"/>
    </row>
    <row r="72" spans="5:9" ht="18">
      <c r="E72" s="39"/>
    </row>
    <row r="73" spans="5:9" ht="18">
      <c r="E73" s="39"/>
    </row>
    <row r="74" spans="5:9" ht="18">
      <c r="E74" s="39"/>
    </row>
    <row r="75" spans="5:9" ht="18">
      <c r="E75" s="39"/>
    </row>
    <row r="76" spans="5:9" ht="18">
      <c r="E76" s="39"/>
    </row>
  </sheetData>
  <sheetProtection algorithmName="SHA-512" hashValue="PAURf4kZ159vcb5grW/O/dFSpEd1ez7h78Guu2Orqn067aIHzqEJoN9TA7lPQktjYtbeaNB9KhfS4hBFbd81Qg==" saltValue="O0mR4z5AheBKu19L36025g==" spinCount="100000" sheet="1" objects="1" scenarios="1"/>
  <mergeCells count="2">
    <mergeCell ref="B7:D23"/>
    <mergeCell ref="B25:D31"/>
  </mergeCell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O73"/>
  <sheetViews>
    <sheetView view="pageLayout" topLeftCell="A14" zoomScale="40" zoomScaleNormal="55" zoomScalePageLayoutView="40" workbookViewId="0">
      <selection activeCell="C6" sqref="C6"/>
    </sheetView>
  </sheetViews>
  <sheetFormatPr defaultColWidth="8.7109375" defaultRowHeight="18"/>
  <cols>
    <col min="1" max="1" width="46" style="6" customWidth="1"/>
    <col min="2" max="2" width="82" style="6" customWidth="1"/>
    <col min="3" max="3" width="21.140625" style="10" customWidth="1"/>
    <col min="4" max="4" width="129.7109375" style="6" customWidth="1"/>
    <col min="5" max="5" width="147.7109375" style="6" customWidth="1"/>
    <col min="6" max="6" width="31.7109375" style="6" hidden="1" customWidth="1"/>
    <col min="7" max="7" width="99.7109375" style="6" hidden="1" customWidth="1"/>
    <col min="8" max="8" width="10.7109375" style="6" hidden="1" customWidth="1"/>
    <col min="9" max="9" width="12.7109375" style="6" hidden="1" customWidth="1"/>
    <col min="10" max="15" width="10.7109375" style="6" hidden="1" customWidth="1"/>
    <col min="16" max="27" width="10.7109375" style="6" customWidth="1"/>
    <col min="28" max="55" width="8.7109375" style="6" customWidth="1"/>
    <col min="56" max="16384" width="8.7109375" style="6"/>
  </cols>
  <sheetData>
    <row r="1" spans="1:14">
      <c r="A1" s="112" t="s">
        <v>119</v>
      </c>
      <c r="B1" s="113"/>
      <c r="C1" s="113"/>
      <c r="D1" s="113"/>
      <c r="E1" s="113"/>
    </row>
    <row r="2" spans="1:14">
      <c r="A2" s="113"/>
      <c r="B2" s="113"/>
      <c r="C2" s="113"/>
      <c r="D2" s="113"/>
      <c r="E2" s="113"/>
    </row>
    <row r="3" spans="1:14">
      <c r="A3" s="113"/>
      <c r="B3" s="113"/>
      <c r="C3" s="113"/>
      <c r="D3" s="113"/>
      <c r="E3" s="113"/>
    </row>
    <row r="4" spans="1:14" ht="60" customHeight="1">
      <c r="A4" s="114"/>
      <c r="B4" s="114"/>
      <c r="C4" s="114"/>
      <c r="D4" s="114"/>
      <c r="E4" s="114"/>
    </row>
    <row r="5" spans="1:14" ht="23.25">
      <c r="A5" s="31" t="s">
        <v>95</v>
      </c>
      <c r="B5" s="31" t="s">
        <v>96</v>
      </c>
      <c r="C5" s="31" t="s">
        <v>2</v>
      </c>
      <c r="D5" s="31" t="s">
        <v>97</v>
      </c>
      <c r="E5" s="31" t="s">
        <v>79</v>
      </c>
      <c r="F5" s="8"/>
      <c r="G5" s="11" t="s">
        <v>3</v>
      </c>
      <c r="H5" s="8"/>
      <c r="I5" s="8"/>
      <c r="J5" s="8"/>
      <c r="K5" s="8"/>
      <c r="L5" s="8"/>
      <c r="M5" s="8"/>
      <c r="N5" s="8"/>
    </row>
    <row r="6" spans="1:14" ht="46.5">
      <c r="A6" s="32" t="s">
        <v>4</v>
      </c>
      <c r="B6" s="95" t="s">
        <v>5</v>
      </c>
      <c r="C6" s="96"/>
      <c r="D6" s="95" t="str">
        <f>IF($C6="yes",$G6,"")</f>
        <v/>
      </c>
      <c r="E6" s="97"/>
      <c r="F6" s="9" t="str">
        <f t="shared" ref="F6:F9" si="0">IF($B6="yes",$Q6,"")</f>
        <v/>
      </c>
      <c r="G6" s="6" t="s">
        <v>6</v>
      </c>
      <c r="H6" s="9"/>
      <c r="I6" s="9"/>
      <c r="J6" s="9"/>
      <c r="K6" s="9"/>
      <c r="L6" s="9"/>
      <c r="M6" s="9"/>
      <c r="N6" s="9"/>
    </row>
    <row r="7" spans="1:14" ht="46.5">
      <c r="A7" s="32" t="s">
        <v>4</v>
      </c>
      <c r="B7" s="95" t="s">
        <v>7</v>
      </c>
      <c r="C7" s="96"/>
      <c r="D7" s="95" t="str">
        <f t="shared" ref="D7:D45" si="1">IF($C7="yes",$G7,"")</f>
        <v/>
      </c>
      <c r="E7" s="97"/>
      <c r="F7" s="9" t="str">
        <f t="shared" si="0"/>
        <v/>
      </c>
      <c r="G7" s="6" t="s">
        <v>8</v>
      </c>
      <c r="H7" s="9"/>
      <c r="I7" s="9"/>
      <c r="J7" s="9"/>
      <c r="K7" s="9"/>
      <c r="L7" s="9"/>
      <c r="M7" s="9"/>
      <c r="N7" s="9"/>
    </row>
    <row r="8" spans="1:14" ht="46.5">
      <c r="A8" s="32" t="s">
        <v>4</v>
      </c>
      <c r="B8" s="95" t="s">
        <v>9</v>
      </c>
      <c r="C8" s="96"/>
      <c r="D8" s="95" t="str">
        <f t="shared" si="1"/>
        <v/>
      </c>
      <c r="E8" s="97"/>
      <c r="F8" s="9" t="str">
        <f t="shared" si="0"/>
        <v/>
      </c>
      <c r="G8" s="6" t="s">
        <v>10</v>
      </c>
      <c r="H8" s="9"/>
      <c r="I8" s="9"/>
      <c r="J8" s="9"/>
      <c r="K8" s="9"/>
      <c r="L8" s="9"/>
      <c r="M8" s="9"/>
      <c r="N8" s="9"/>
    </row>
    <row r="9" spans="1:14" ht="69.75">
      <c r="A9" s="32" t="s">
        <v>4</v>
      </c>
      <c r="B9" s="95" t="s">
        <v>11</v>
      </c>
      <c r="C9" s="96"/>
      <c r="D9" s="95" t="str">
        <f t="shared" si="1"/>
        <v/>
      </c>
      <c r="E9" s="97"/>
      <c r="F9" s="9" t="str">
        <f t="shared" si="0"/>
        <v/>
      </c>
      <c r="G9" s="6" t="s">
        <v>12</v>
      </c>
      <c r="H9" s="9"/>
      <c r="I9" s="9"/>
      <c r="J9" s="9"/>
      <c r="K9" s="9"/>
      <c r="L9" s="9"/>
      <c r="M9" s="9"/>
      <c r="N9" s="9"/>
    </row>
    <row r="10" spans="1:14" ht="46.5">
      <c r="A10" s="32" t="s">
        <v>4</v>
      </c>
      <c r="B10" s="95" t="s">
        <v>13</v>
      </c>
      <c r="C10" s="96"/>
      <c r="D10" s="95" t="str">
        <f t="shared" si="1"/>
        <v/>
      </c>
      <c r="E10" s="97"/>
      <c r="F10" s="9"/>
      <c r="G10" s="6" t="s">
        <v>14</v>
      </c>
      <c r="H10" s="9"/>
      <c r="I10" s="9"/>
      <c r="J10" s="9"/>
      <c r="K10" s="9"/>
      <c r="L10" s="9"/>
      <c r="M10" s="9"/>
      <c r="N10" s="9"/>
    </row>
    <row r="11" spans="1:14" ht="46.5">
      <c r="A11" s="32" t="s">
        <v>4</v>
      </c>
      <c r="B11" s="95" t="s">
        <v>15</v>
      </c>
      <c r="C11" s="96"/>
      <c r="D11" s="95" t="str">
        <f t="shared" si="1"/>
        <v/>
      </c>
      <c r="E11" s="97"/>
      <c r="F11" s="9"/>
      <c r="G11" s="6" t="s">
        <v>16</v>
      </c>
      <c r="H11" s="9"/>
      <c r="I11" s="9"/>
      <c r="J11" s="9"/>
      <c r="K11" s="9"/>
      <c r="L11" s="9"/>
      <c r="M11" s="9"/>
      <c r="N11" s="9"/>
    </row>
    <row r="12" spans="1:14" ht="23.25">
      <c r="A12" s="32" t="s">
        <v>4</v>
      </c>
      <c r="B12" s="95" t="s">
        <v>17</v>
      </c>
      <c r="C12" s="96"/>
      <c r="D12" s="95" t="str">
        <f t="shared" si="1"/>
        <v/>
      </c>
      <c r="E12" s="97"/>
      <c r="F12" s="9"/>
      <c r="G12" s="6" t="s">
        <v>18</v>
      </c>
      <c r="H12" s="9"/>
      <c r="I12" s="9"/>
      <c r="J12" s="9"/>
      <c r="K12" s="9"/>
      <c r="L12" s="9"/>
      <c r="M12" s="9"/>
      <c r="N12" s="9"/>
    </row>
    <row r="13" spans="1:14" ht="46.5">
      <c r="A13" s="32" t="s">
        <v>19</v>
      </c>
      <c r="B13" s="95" t="s">
        <v>20</v>
      </c>
      <c r="C13" s="96"/>
      <c r="D13" s="95" t="str">
        <f t="shared" si="1"/>
        <v/>
      </c>
      <c r="E13" s="97"/>
      <c r="F13" s="9"/>
      <c r="G13" s="13" t="s">
        <v>21</v>
      </c>
      <c r="H13" s="9"/>
      <c r="I13" s="9"/>
      <c r="J13" s="9"/>
      <c r="K13" s="9"/>
      <c r="L13" s="9"/>
      <c r="M13" s="9"/>
      <c r="N13" s="9"/>
    </row>
    <row r="14" spans="1:14" ht="46.5">
      <c r="A14" s="32" t="s">
        <v>19</v>
      </c>
      <c r="B14" s="95" t="s">
        <v>22</v>
      </c>
      <c r="C14" s="96"/>
      <c r="D14" s="95" t="str">
        <f t="shared" si="1"/>
        <v/>
      </c>
      <c r="E14" s="97"/>
      <c r="F14" s="9"/>
      <c r="G14" s="13" t="s">
        <v>23</v>
      </c>
      <c r="H14" s="9"/>
      <c r="I14" s="9"/>
      <c r="J14" s="9"/>
      <c r="K14" s="9"/>
      <c r="L14" s="9"/>
      <c r="M14" s="9"/>
      <c r="N14" s="9"/>
    </row>
    <row r="15" spans="1:14" ht="46.5">
      <c r="A15" s="32" t="s">
        <v>19</v>
      </c>
      <c r="B15" s="95" t="s">
        <v>24</v>
      </c>
      <c r="C15" s="96"/>
      <c r="D15" s="95" t="str">
        <f t="shared" si="1"/>
        <v/>
      </c>
      <c r="E15" s="97"/>
      <c r="F15" s="9"/>
      <c r="G15" s="13" t="s">
        <v>25</v>
      </c>
      <c r="H15" s="9"/>
      <c r="I15" s="9"/>
      <c r="J15" s="9"/>
      <c r="K15" s="9"/>
      <c r="L15" s="9"/>
      <c r="M15" s="9"/>
      <c r="N15" s="9"/>
    </row>
    <row r="16" spans="1:14" ht="46.5">
      <c r="A16" s="32" t="s">
        <v>19</v>
      </c>
      <c r="B16" s="95" t="s">
        <v>26</v>
      </c>
      <c r="C16" s="96"/>
      <c r="D16" s="95" t="str">
        <f t="shared" si="1"/>
        <v/>
      </c>
      <c r="E16" s="97"/>
      <c r="F16" s="9"/>
      <c r="G16" s="13" t="s">
        <v>27</v>
      </c>
      <c r="H16" s="9"/>
      <c r="I16" s="9"/>
      <c r="J16" s="9"/>
      <c r="K16" s="9"/>
      <c r="L16" s="9"/>
      <c r="M16" s="9"/>
      <c r="N16" s="9"/>
    </row>
    <row r="17" spans="1:14" ht="23.25">
      <c r="A17" s="32" t="s">
        <v>19</v>
      </c>
      <c r="B17" s="95" t="s">
        <v>28</v>
      </c>
      <c r="C17" s="96"/>
      <c r="D17" s="95" t="str">
        <f t="shared" si="1"/>
        <v/>
      </c>
      <c r="E17" s="97"/>
      <c r="F17" s="9"/>
      <c r="G17" s="13" t="s">
        <v>29</v>
      </c>
      <c r="H17" s="9"/>
      <c r="I17" s="9"/>
      <c r="J17" s="9"/>
      <c r="K17" s="9"/>
      <c r="L17" s="9"/>
      <c r="M17" s="9"/>
      <c r="N17" s="9"/>
    </row>
    <row r="18" spans="1:14" ht="46.5">
      <c r="A18" s="32" t="s">
        <v>19</v>
      </c>
      <c r="B18" s="95" t="s">
        <v>30</v>
      </c>
      <c r="C18" s="96"/>
      <c r="D18" s="95" t="str">
        <f t="shared" si="1"/>
        <v/>
      </c>
      <c r="E18" s="97"/>
      <c r="F18" s="9"/>
      <c r="G18" s="13" t="s">
        <v>31</v>
      </c>
      <c r="H18" s="9"/>
      <c r="I18" s="9"/>
      <c r="J18" s="9"/>
      <c r="K18" s="9"/>
      <c r="L18" s="9"/>
      <c r="M18" s="9"/>
      <c r="N18" s="9"/>
    </row>
    <row r="19" spans="1:14" ht="46.5">
      <c r="A19" s="32" t="s">
        <v>19</v>
      </c>
      <c r="B19" s="95" t="s">
        <v>32</v>
      </c>
      <c r="C19" s="96"/>
      <c r="D19" s="95" t="str">
        <f t="shared" si="1"/>
        <v/>
      </c>
      <c r="E19" s="97"/>
      <c r="F19" s="9"/>
      <c r="G19" s="13" t="s">
        <v>33</v>
      </c>
      <c r="H19" s="9"/>
      <c r="I19" s="9"/>
      <c r="J19" s="9"/>
      <c r="K19" s="9"/>
      <c r="L19" s="9"/>
      <c r="M19" s="9"/>
      <c r="N19" s="9"/>
    </row>
    <row r="20" spans="1:14" ht="69.75">
      <c r="A20" s="32" t="s">
        <v>19</v>
      </c>
      <c r="B20" s="95" t="s">
        <v>34</v>
      </c>
      <c r="C20" s="96"/>
      <c r="D20" s="95" t="str">
        <f t="shared" si="1"/>
        <v/>
      </c>
      <c r="E20" s="97"/>
      <c r="F20" s="9"/>
      <c r="G20" s="13" t="s">
        <v>35</v>
      </c>
      <c r="H20" s="9"/>
      <c r="I20" s="9"/>
      <c r="J20" s="9"/>
      <c r="K20" s="9"/>
      <c r="L20" s="9"/>
      <c r="M20" s="9"/>
      <c r="N20" s="9"/>
    </row>
    <row r="21" spans="1:14" ht="46.5">
      <c r="A21" s="32" t="s">
        <v>19</v>
      </c>
      <c r="B21" s="95" t="s">
        <v>36</v>
      </c>
      <c r="C21" s="96"/>
      <c r="D21" s="95" t="str">
        <f t="shared" si="1"/>
        <v/>
      </c>
      <c r="E21" s="97"/>
      <c r="F21" s="9"/>
      <c r="G21" s="13" t="s">
        <v>37</v>
      </c>
      <c r="H21" s="9"/>
      <c r="I21" s="9"/>
      <c r="J21" s="9"/>
      <c r="K21" s="9"/>
      <c r="L21" s="9"/>
      <c r="M21" s="9"/>
      <c r="N21" s="9"/>
    </row>
    <row r="22" spans="1:14" ht="23.25">
      <c r="A22" s="32" t="s">
        <v>19</v>
      </c>
      <c r="B22" s="95" t="s">
        <v>17</v>
      </c>
      <c r="C22" s="96"/>
      <c r="D22" s="95" t="str">
        <f t="shared" si="1"/>
        <v/>
      </c>
      <c r="E22" s="97"/>
      <c r="F22" s="9"/>
      <c r="G22" s="13" t="s">
        <v>18</v>
      </c>
      <c r="H22" s="9"/>
      <c r="I22" s="9"/>
      <c r="J22" s="9"/>
      <c r="K22" s="9"/>
      <c r="L22" s="9"/>
      <c r="M22" s="9"/>
      <c r="N22" s="9"/>
    </row>
    <row r="23" spans="1:14" ht="46.5">
      <c r="A23" s="32" t="s">
        <v>38</v>
      </c>
      <c r="B23" s="95" t="s">
        <v>39</v>
      </c>
      <c r="C23" s="96"/>
      <c r="D23" s="95" t="str">
        <f t="shared" si="1"/>
        <v/>
      </c>
      <c r="E23" s="97"/>
      <c r="F23" s="9"/>
      <c r="G23" s="13" t="s">
        <v>40</v>
      </c>
      <c r="H23" s="9"/>
      <c r="I23" s="9"/>
      <c r="J23" s="9"/>
      <c r="K23" s="9"/>
      <c r="L23" s="9"/>
      <c r="M23" s="9"/>
      <c r="N23" s="9"/>
    </row>
    <row r="24" spans="1:14" ht="46.5">
      <c r="A24" s="32" t="s">
        <v>38</v>
      </c>
      <c r="B24" s="95" t="s">
        <v>41</v>
      </c>
      <c r="C24" s="96"/>
      <c r="D24" s="95" t="str">
        <f t="shared" si="1"/>
        <v/>
      </c>
      <c r="E24" s="97"/>
      <c r="F24" s="9"/>
      <c r="G24" s="13" t="s">
        <v>42</v>
      </c>
      <c r="H24" s="9"/>
      <c r="I24" s="9"/>
      <c r="J24" s="9"/>
      <c r="K24" s="9"/>
      <c r="L24" s="9"/>
      <c r="M24" s="9"/>
      <c r="N24" s="9"/>
    </row>
    <row r="25" spans="1:14" ht="23.25">
      <c r="A25" s="32" t="s">
        <v>43</v>
      </c>
      <c r="B25" s="95" t="s">
        <v>17</v>
      </c>
      <c r="C25" s="96"/>
      <c r="D25" s="95" t="str">
        <f t="shared" si="1"/>
        <v/>
      </c>
      <c r="E25" s="97"/>
      <c r="F25" s="9"/>
      <c r="G25" s="13" t="s">
        <v>18</v>
      </c>
      <c r="H25" s="9"/>
      <c r="I25" s="9"/>
      <c r="J25" s="9"/>
      <c r="K25" s="9"/>
      <c r="L25" s="9"/>
      <c r="M25" s="9"/>
      <c r="N25" s="9"/>
    </row>
    <row r="26" spans="1:14" ht="46.5">
      <c r="A26" s="32" t="s">
        <v>43</v>
      </c>
      <c r="B26" s="95" t="s">
        <v>44</v>
      </c>
      <c r="C26" s="96"/>
      <c r="D26" s="95" t="str">
        <f t="shared" si="1"/>
        <v/>
      </c>
      <c r="E26" s="97"/>
      <c r="F26" s="9"/>
      <c r="G26" s="13" t="s">
        <v>45</v>
      </c>
      <c r="H26" s="9"/>
      <c r="I26" s="9"/>
      <c r="J26" s="9"/>
      <c r="K26" s="9"/>
      <c r="L26" s="9"/>
      <c r="M26" s="9"/>
      <c r="N26" s="9"/>
    </row>
    <row r="27" spans="1:14" ht="23.25">
      <c r="A27" s="32" t="s">
        <v>43</v>
      </c>
      <c r="B27" s="95" t="s">
        <v>46</v>
      </c>
      <c r="C27" s="96"/>
      <c r="D27" s="95" t="str">
        <f t="shared" si="1"/>
        <v/>
      </c>
      <c r="E27" s="97"/>
      <c r="F27" s="9"/>
      <c r="G27" s="13" t="s">
        <v>47</v>
      </c>
      <c r="H27" s="9"/>
      <c r="I27" s="9"/>
      <c r="J27" s="9"/>
      <c r="K27" s="9"/>
      <c r="L27" s="9"/>
      <c r="M27" s="9"/>
      <c r="N27" s="9"/>
    </row>
    <row r="28" spans="1:14" ht="23.25">
      <c r="A28" s="32" t="s">
        <v>43</v>
      </c>
      <c r="B28" s="95" t="s">
        <v>48</v>
      </c>
      <c r="C28" s="96"/>
      <c r="D28" s="95" t="str">
        <f t="shared" si="1"/>
        <v/>
      </c>
      <c r="E28" s="97"/>
      <c r="F28" s="9"/>
      <c r="G28" s="13" t="s">
        <v>49</v>
      </c>
      <c r="H28" s="9"/>
      <c r="I28" s="9"/>
      <c r="J28" s="9"/>
      <c r="K28" s="9"/>
      <c r="L28" s="9"/>
      <c r="M28" s="9"/>
      <c r="N28" s="9"/>
    </row>
    <row r="29" spans="1:14" ht="46.5">
      <c r="A29" s="32" t="s">
        <v>43</v>
      </c>
      <c r="B29" s="95" t="s">
        <v>50</v>
      </c>
      <c r="C29" s="96"/>
      <c r="D29" s="95" t="str">
        <f t="shared" si="1"/>
        <v/>
      </c>
      <c r="E29" s="97"/>
      <c r="F29" s="9"/>
      <c r="G29" s="13" t="s">
        <v>51</v>
      </c>
      <c r="H29" s="9"/>
      <c r="I29" s="9"/>
      <c r="J29" s="9"/>
      <c r="K29" s="9"/>
      <c r="L29" s="9"/>
      <c r="M29" s="9"/>
      <c r="N29" s="9"/>
    </row>
    <row r="30" spans="1:14" ht="46.5">
      <c r="A30" s="32" t="s">
        <v>43</v>
      </c>
      <c r="B30" s="95" t="s">
        <v>52</v>
      </c>
      <c r="C30" s="96"/>
      <c r="D30" s="95" t="str">
        <f t="shared" si="1"/>
        <v/>
      </c>
      <c r="E30" s="97"/>
      <c r="F30" s="9"/>
      <c r="G30" s="13" t="s">
        <v>53</v>
      </c>
      <c r="H30" s="9"/>
      <c r="I30" s="9"/>
      <c r="J30" s="9"/>
      <c r="K30" s="9"/>
      <c r="L30" s="9"/>
      <c r="M30" s="9"/>
      <c r="N30" s="9"/>
    </row>
    <row r="31" spans="1:14" ht="46.5">
      <c r="A31" s="32" t="s">
        <v>43</v>
      </c>
      <c r="B31" s="95" t="s">
        <v>54</v>
      </c>
      <c r="C31" s="96"/>
      <c r="D31" s="95" t="str">
        <f t="shared" si="1"/>
        <v/>
      </c>
      <c r="E31" s="97"/>
      <c r="F31" s="9"/>
      <c r="G31" s="13" t="s">
        <v>55</v>
      </c>
      <c r="H31" s="9"/>
      <c r="I31" s="9"/>
      <c r="J31" s="9"/>
      <c r="K31" s="9"/>
      <c r="L31" s="9"/>
      <c r="M31" s="9"/>
      <c r="N31" s="9"/>
    </row>
    <row r="32" spans="1:14" ht="46.5">
      <c r="A32" s="32" t="s">
        <v>43</v>
      </c>
      <c r="B32" s="95" t="s">
        <v>56</v>
      </c>
      <c r="C32" s="96"/>
      <c r="D32" s="95" t="str">
        <f t="shared" si="1"/>
        <v/>
      </c>
      <c r="E32" s="97"/>
      <c r="F32" s="9"/>
      <c r="G32" s="13" t="s">
        <v>57</v>
      </c>
      <c r="H32" s="9"/>
      <c r="I32" s="9"/>
      <c r="J32" s="9"/>
      <c r="K32" s="9"/>
      <c r="L32" s="9"/>
      <c r="M32" s="9"/>
      <c r="N32" s="9"/>
    </row>
    <row r="33" spans="1:14" ht="23.25">
      <c r="A33" s="32" t="s">
        <v>58</v>
      </c>
      <c r="B33" s="95" t="s">
        <v>59</v>
      </c>
      <c r="C33" s="96"/>
      <c r="D33" s="95" t="str">
        <f t="shared" si="1"/>
        <v/>
      </c>
      <c r="E33" s="97"/>
      <c r="F33" s="9"/>
      <c r="G33" s="13" t="s">
        <v>60</v>
      </c>
      <c r="H33" s="9"/>
      <c r="I33" s="9"/>
      <c r="J33" s="9"/>
      <c r="K33" s="9"/>
      <c r="L33" s="9"/>
      <c r="M33" s="9"/>
      <c r="N33" s="9"/>
    </row>
    <row r="34" spans="1:14" ht="23.25">
      <c r="A34" s="32" t="s">
        <v>58</v>
      </c>
      <c r="B34" s="95" t="s">
        <v>17</v>
      </c>
      <c r="C34" s="96"/>
      <c r="D34" s="95" t="str">
        <f t="shared" si="1"/>
        <v/>
      </c>
      <c r="E34" s="97"/>
      <c r="F34" s="9"/>
      <c r="G34" s="13" t="s">
        <v>18</v>
      </c>
      <c r="H34" s="9"/>
      <c r="I34" s="9"/>
      <c r="J34" s="9"/>
      <c r="K34" s="9"/>
      <c r="L34" s="9"/>
      <c r="M34" s="9"/>
      <c r="N34" s="9"/>
    </row>
    <row r="35" spans="1:14" ht="46.5">
      <c r="A35" s="32" t="s">
        <v>58</v>
      </c>
      <c r="B35" s="95" t="s">
        <v>61</v>
      </c>
      <c r="C35" s="96"/>
      <c r="D35" s="95" t="str">
        <f t="shared" si="1"/>
        <v/>
      </c>
      <c r="E35" s="97"/>
      <c r="F35" s="9"/>
      <c r="G35" s="13" t="s">
        <v>62</v>
      </c>
      <c r="H35" s="9"/>
      <c r="I35" s="9"/>
      <c r="J35" s="9"/>
      <c r="K35" s="9"/>
      <c r="L35" s="9"/>
      <c r="M35" s="9"/>
      <c r="N35" s="9"/>
    </row>
    <row r="36" spans="1:14" ht="46.5">
      <c r="A36" s="32" t="s">
        <v>58</v>
      </c>
      <c r="B36" s="95" t="s">
        <v>63</v>
      </c>
      <c r="C36" s="96"/>
      <c r="D36" s="95" t="str">
        <f t="shared" si="1"/>
        <v/>
      </c>
      <c r="E36" s="97"/>
      <c r="F36" s="9"/>
      <c r="G36" s="13" t="s">
        <v>64</v>
      </c>
      <c r="H36" s="9"/>
      <c r="I36" s="9"/>
      <c r="J36" s="9"/>
      <c r="K36" s="9"/>
      <c r="L36" s="9"/>
      <c r="M36" s="9"/>
      <c r="N36" s="9"/>
    </row>
    <row r="37" spans="1:14" ht="23.25">
      <c r="A37" s="32" t="s">
        <v>65</v>
      </c>
      <c r="B37" s="95" t="s">
        <v>66</v>
      </c>
      <c r="C37" s="96"/>
      <c r="D37" s="95" t="str">
        <f t="shared" si="1"/>
        <v/>
      </c>
      <c r="E37" s="97"/>
      <c r="F37" s="9"/>
      <c r="G37" s="13" t="s">
        <v>67</v>
      </c>
      <c r="H37" s="9"/>
      <c r="I37" s="9"/>
      <c r="J37" s="9"/>
      <c r="K37" s="9"/>
      <c r="L37" s="9"/>
      <c r="M37" s="9"/>
      <c r="N37" s="9"/>
    </row>
    <row r="38" spans="1:14" ht="23.25">
      <c r="A38" s="32" t="s">
        <v>65</v>
      </c>
      <c r="B38" s="95" t="s">
        <v>68</v>
      </c>
      <c r="C38" s="96"/>
      <c r="D38" s="95" t="str">
        <f t="shared" si="1"/>
        <v/>
      </c>
      <c r="E38" s="97"/>
      <c r="F38" s="9"/>
      <c r="G38" s="13" t="s">
        <v>69</v>
      </c>
      <c r="H38" s="9"/>
      <c r="I38" s="9"/>
      <c r="J38" s="9"/>
      <c r="K38" s="9"/>
      <c r="L38" s="9"/>
      <c r="M38" s="9"/>
      <c r="N38" s="9"/>
    </row>
    <row r="39" spans="1:14" ht="23.25">
      <c r="A39" s="32" t="s">
        <v>65</v>
      </c>
      <c r="B39" s="95" t="s">
        <v>17</v>
      </c>
      <c r="C39" s="96"/>
      <c r="D39" s="95" t="str">
        <f t="shared" si="1"/>
        <v/>
      </c>
      <c r="E39" s="97"/>
      <c r="F39" s="9"/>
      <c r="G39" s="13" t="s">
        <v>18</v>
      </c>
      <c r="H39" s="9"/>
      <c r="I39" s="9"/>
      <c r="J39" s="9"/>
      <c r="K39" s="9"/>
      <c r="L39" s="9"/>
      <c r="M39" s="9"/>
      <c r="N39" s="9"/>
    </row>
    <row r="40" spans="1:14" ht="46.5">
      <c r="A40" s="32" t="s">
        <v>65</v>
      </c>
      <c r="B40" s="95" t="s">
        <v>70</v>
      </c>
      <c r="C40" s="96"/>
      <c r="D40" s="95" t="str">
        <f t="shared" si="1"/>
        <v/>
      </c>
      <c r="E40" s="97"/>
      <c r="F40" s="9"/>
      <c r="G40" s="13" t="s">
        <v>71</v>
      </c>
      <c r="H40" s="9"/>
      <c r="I40" s="9"/>
      <c r="J40" s="9"/>
      <c r="K40" s="9"/>
      <c r="L40" s="9"/>
      <c r="M40" s="9"/>
      <c r="N40" s="9"/>
    </row>
    <row r="41" spans="1:14" ht="23.25">
      <c r="A41" s="32" t="s">
        <v>65</v>
      </c>
      <c r="B41" s="95" t="s">
        <v>72</v>
      </c>
      <c r="C41" s="96"/>
      <c r="D41" s="95" t="str">
        <f t="shared" si="1"/>
        <v/>
      </c>
      <c r="E41" s="97"/>
      <c r="F41" s="9"/>
      <c r="G41" s="13" t="s">
        <v>73</v>
      </c>
      <c r="H41" s="9"/>
      <c r="I41" s="9"/>
      <c r="J41" s="9"/>
      <c r="K41" s="9"/>
      <c r="L41" s="9"/>
      <c r="M41" s="9"/>
      <c r="N41" s="9"/>
    </row>
    <row r="42" spans="1:14" ht="46.5">
      <c r="A42" s="32" t="s">
        <v>74</v>
      </c>
      <c r="B42" s="95" t="s">
        <v>75</v>
      </c>
      <c r="C42" s="96"/>
      <c r="D42" s="95" t="str">
        <f t="shared" si="1"/>
        <v/>
      </c>
      <c r="E42" s="97"/>
      <c r="F42" s="9"/>
      <c r="G42" s="13" t="s">
        <v>76</v>
      </c>
      <c r="H42" s="9"/>
      <c r="I42" s="9"/>
      <c r="J42" s="9"/>
      <c r="K42" s="9"/>
      <c r="L42" s="9"/>
      <c r="M42" s="9"/>
      <c r="N42" s="9"/>
    </row>
    <row r="43" spans="1:14" ht="46.5">
      <c r="A43" s="32" t="s">
        <v>74</v>
      </c>
      <c r="B43" s="95" t="s">
        <v>20</v>
      </c>
      <c r="C43" s="96"/>
      <c r="D43" s="95" t="str">
        <f t="shared" si="1"/>
        <v/>
      </c>
      <c r="E43" s="97"/>
      <c r="F43" s="9"/>
      <c r="G43" s="13" t="s">
        <v>77</v>
      </c>
      <c r="H43" s="9"/>
      <c r="I43" s="9"/>
      <c r="J43" s="9"/>
      <c r="K43" s="9"/>
      <c r="L43" s="9"/>
      <c r="M43" s="9"/>
      <c r="N43" s="9"/>
    </row>
    <row r="44" spans="1:14" ht="86.25" customHeight="1">
      <c r="A44" s="32" t="s">
        <v>74</v>
      </c>
      <c r="B44" s="95" t="s">
        <v>22</v>
      </c>
      <c r="C44" s="96"/>
      <c r="D44" s="95" t="str">
        <f t="shared" si="1"/>
        <v/>
      </c>
      <c r="E44" s="97"/>
      <c r="F44" s="9"/>
      <c r="G44" s="13" t="s">
        <v>78</v>
      </c>
      <c r="H44" s="9"/>
      <c r="I44" s="9"/>
      <c r="J44" s="9"/>
      <c r="K44" s="9"/>
      <c r="L44" s="9"/>
      <c r="M44" s="9"/>
      <c r="N44" s="9"/>
    </row>
    <row r="45" spans="1:14" ht="46.5">
      <c r="A45" s="32" t="s">
        <v>74</v>
      </c>
      <c r="B45" s="95" t="s">
        <v>24</v>
      </c>
      <c r="C45" s="96"/>
      <c r="D45" s="95" t="str">
        <f t="shared" si="1"/>
        <v/>
      </c>
      <c r="E45" s="97"/>
      <c r="F45" s="9"/>
      <c r="G45" s="13" t="s">
        <v>18</v>
      </c>
      <c r="H45" s="9"/>
      <c r="I45" s="9"/>
      <c r="J45" s="9"/>
      <c r="K45" s="9"/>
      <c r="L45" s="9"/>
      <c r="M45" s="9"/>
      <c r="N45" s="9"/>
    </row>
    <row r="46" spans="1:14" ht="35.25" customHeight="1">
      <c r="A46" s="12"/>
      <c r="B46" s="12"/>
      <c r="C46" s="12"/>
      <c r="D46" s="9"/>
      <c r="E46" s="9"/>
      <c r="F46" s="9"/>
      <c r="G46" s="13"/>
      <c r="H46" s="9"/>
      <c r="I46" s="9"/>
      <c r="J46" s="9"/>
      <c r="K46" s="9"/>
      <c r="L46" s="9"/>
      <c r="M46" s="9"/>
      <c r="N46" s="9"/>
    </row>
    <row r="47" spans="1:14" ht="35.25" customHeight="1">
      <c r="A47" s="12"/>
      <c r="B47" s="12"/>
      <c r="C47" s="12"/>
      <c r="D47" s="9"/>
      <c r="E47" s="9"/>
      <c r="F47" s="9"/>
      <c r="G47" s="14"/>
      <c r="H47" s="9"/>
      <c r="I47" s="9"/>
      <c r="J47" s="9"/>
      <c r="K47" s="9"/>
      <c r="L47" s="9"/>
      <c r="M47" s="9"/>
      <c r="N47" s="9"/>
    </row>
    <row r="48" spans="1:14" ht="35.25" customHeight="1">
      <c r="A48" s="8"/>
      <c r="B48" s="8"/>
      <c r="C48" s="7"/>
      <c r="D48" s="7"/>
      <c r="E48" s="15"/>
      <c r="F48" s="8"/>
      <c r="G48" s="8"/>
      <c r="H48" s="14"/>
      <c r="I48" s="14"/>
      <c r="J48" s="14"/>
      <c r="K48" s="14"/>
    </row>
    <row r="49" spans="1:14" ht="35.25" customHeight="1">
      <c r="A49" s="8"/>
      <c r="B49" s="8"/>
      <c r="C49" s="7"/>
      <c r="D49" s="8"/>
      <c r="E49" s="8"/>
      <c r="F49" s="8"/>
      <c r="H49" s="8"/>
      <c r="I49" s="8"/>
      <c r="J49" s="8"/>
      <c r="K49" s="8"/>
      <c r="L49" s="8"/>
      <c r="M49" s="8"/>
      <c r="N49" s="8"/>
    </row>
    <row r="50" spans="1:14" ht="12.75" customHeight="1"/>
    <row r="51" spans="1:14">
      <c r="G51" s="16"/>
    </row>
    <row r="52" spans="1:14">
      <c r="A52" s="8"/>
      <c r="B52" s="8"/>
      <c r="C52" s="7"/>
      <c r="D52" s="17"/>
      <c r="E52" s="18"/>
      <c r="F52" s="19"/>
      <c r="G52" s="20"/>
      <c r="H52" s="16"/>
      <c r="I52" s="16"/>
      <c r="J52" s="16"/>
    </row>
    <row r="53" spans="1:14">
      <c r="D53" s="21"/>
      <c r="E53" s="22"/>
      <c r="F53" s="23"/>
      <c r="G53" s="20"/>
      <c r="H53" s="20"/>
      <c r="I53" s="20"/>
      <c r="J53" s="20"/>
    </row>
    <row r="54" spans="1:14">
      <c r="D54" s="24"/>
      <c r="E54" s="22"/>
      <c r="F54" s="25"/>
      <c r="G54" s="20"/>
      <c r="H54" s="20"/>
      <c r="I54" s="20"/>
      <c r="J54" s="20"/>
    </row>
    <row r="55" spans="1:14">
      <c r="D55" s="21"/>
      <c r="E55" s="22"/>
      <c r="F55" s="25"/>
      <c r="G55" s="20"/>
      <c r="H55" s="20"/>
      <c r="I55" s="20"/>
      <c r="J55" s="20"/>
    </row>
    <row r="56" spans="1:14">
      <c r="D56" s="24"/>
      <c r="E56" s="22"/>
      <c r="F56" s="25"/>
      <c r="G56" s="20"/>
      <c r="H56" s="20"/>
      <c r="I56" s="20"/>
      <c r="J56" s="20"/>
    </row>
    <row r="57" spans="1:14">
      <c r="D57" s="26"/>
      <c r="E57" s="27"/>
      <c r="F57" s="23"/>
      <c r="G57" s="20"/>
      <c r="H57" s="20"/>
      <c r="I57" s="20"/>
      <c r="J57" s="20"/>
    </row>
    <row r="58" spans="1:14">
      <c r="D58" s="26"/>
      <c r="E58" s="27"/>
      <c r="F58" s="23"/>
      <c r="G58" s="20"/>
      <c r="H58" s="20"/>
      <c r="I58" s="20"/>
      <c r="J58" s="20"/>
    </row>
    <row r="59" spans="1:14">
      <c r="D59" s="26"/>
      <c r="E59" s="27"/>
      <c r="F59" s="23"/>
      <c r="G59" s="20"/>
      <c r="H59" s="20"/>
      <c r="I59" s="20"/>
      <c r="J59" s="20"/>
    </row>
    <row r="60" spans="1:14">
      <c r="D60" s="26"/>
      <c r="E60" s="27"/>
      <c r="F60" s="23"/>
      <c r="G60" s="20"/>
      <c r="H60" s="20"/>
      <c r="I60" s="20"/>
      <c r="J60" s="20"/>
    </row>
    <row r="61" spans="1:14">
      <c r="D61" s="26"/>
      <c r="E61" s="27"/>
      <c r="F61" s="23"/>
      <c r="G61" s="20"/>
      <c r="H61" s="20"/>
      <c r="I61" s="20"/>
      <c r="J61" s="20"/>
    </row>
    <row r="62" spans="1:14">
      <c r="D62" s="26"/>
      <c r="E62" s="27"/>
      <c r="F62" s="27"/>
      <c r="G62" s="20"/>
      <c r="H62" s="20"/>
      <c r="I62" s="20"/>
      <c r="J62" s="20"/>
    </row>
    <row r="63" spans="1:14">
      <c r="D63" s="26"/>
      <c r="E63" s="27"/>
      <c r="F63" s="27"/>
      <c r="G63" s="20"/>
      <c r="H63" s="20"/>
      <c r="I63" s="20"/>
      <c r="J63" s="20"/>
    </row>
    <row r="64" spans="1:14">
      <c r="D64" s="26"/>
      <c r="E64" s="27"/>
      <c r="F64" s="27"/>
      <c r="G64" s="20"/>
      <c r="H64" s="20"/>
      <c r="I64" s="20"/>
      <c r="J64" s="20"/>
    </row>
    <row r="65" spans="4:10">
      <c r="D65" s="26"/>
      <c r="E65" s="27"/>
      <c r="F65" s="27"/>
      <c r="G65" s="20"/>
      <c r="H65" s="20"/>
      <c r="I65" s="20"/>
      <c r="J65" s="20"/>
    </row>
    <row r="66" spans="4:10">
      <c r="D66" s="26"/>
      <c r="E66" s="27"/>
      <c r="F66" s="27"/>
      <c r="G66" s="20"/>
      <c r="H66" s="20"/>
      <c r="I66" s="20"/>
      <c r="J66" s="20"/>
    </row>
    <row r="67" spans="4:10">
      <c r="D67" s="26"/>
      <c r="E67" s="27"/>
      <c r="F67" s="27"/>
      <c r="G67" s="20"/>
      <c r="H67" s="20"/>
      <c r="I67" s="20"/>
      <c r="J67" s="20"/>
    </row>
    <row r="68" spans="4:10">
      <c r="D68" s="26"/>
      <c r="E68" s="27"/>
      <c r="F68" s="27"/>
      <c r="G68" s="20"/>
      <c r="H68" s="20"/>
      <c r="I68" s="20"/>
      <c r="J68" s="20"/>
    </row>
    <row r="69" spans="4:10">
      <c r="D69" s="26"/>
      <c r="E69" s="27"/>
      <c r="F69" s="27"/>
      <c r="G69" s="20"/>
      <c r="H69" s="20"/>
      <c r="I69" s="20"/>
      <c r="J69" s="20"/>
    </row>
    <row r="70" spans="4:10">
      <c r="D70" s="26"/>
      <c r="E70" s="27"/>
      <c r="F70" s="27"/>
      <c r="G70" s="20"/>
      <c r="H70" s="20"/>
      <c r="I70" s="20"/>
      <c r="J70" s="20"/>
    </row>
    <row r="71" spans="4:10">
      <c r="D71" s="26"/>
      <c r="E71" s="27"/>
      <c r="F71" s="27"/>
      <c r="G71" s="20"/>
      <c r="H71" s="20"/>
      <c r="I71" s="20"/>
      <c r="J71" s="20"/>
    </row>
    <row r="72" spans="4:10">
      <c r="D72" s="26"/>
      <c r="E72" s="27"/>
      <c r="F72" s="27"/>
      <c r="G72" s="20"/>
      <c r="H72" s="20"/>
      <c r="I72" s="20"/>
      <c r="J72" s="20"/>
    </row>
    <row r="73" spans="4:10">
      <c r="D73" s="26"/>
      <c r="E73" s="27"/>
      <c r="F73" s="27"/>
      <c r="H73" s="20"/>
      <c r="I73" s="20"/>
      <c r="J73" s="20"/>
    </row>
  </sheetData>
  <sheetProtection algorithmName="SHA-512" hashValue="U0fHqkWnUDiF26wEA4zsm9eKQBnYmeM+9/TCOmt+e2w2E3pWe9nitQ84y53IcugubcaTplL8yOmpoxwu7fz9aA==" saltValue="TDxYJQxVmRA0/rNeO5/TEA==" spinCount="100000" sheet="1" objects="1" scenarios="1" formatRows="0" sort="0" autoFilter="0"/>
  <autoFilter ref="A5:D45" xr:uid="{00000000-0001-0000-0E00-000000000000}"/>
  <customSheetViews>
    <customSheetView guid="{C7EB5FAF-1024-4CAC-ADEB-C60691194CE3}" scale="75" fitToPage="1" showRuler="0">
      <selection sqref="A1:N1"/>
      <pageMargins left="0" right="0" top="0" bottom="0" header="0" footer="0"/>
      <pageSetup paperSize="9" scale="55" fitToHeight="2" orientation="portrait"/>
      <headerFooter alignWithMargins="0"/>
    </customSheetView>
    <customSheetView guid="{BE191AF4-7936-4A87-A210-31AC1F107645}" scale="75" fitToPage="1" showRuler="0">
      <selection sqref="A1:N1"/>
      <pageMargins left="0" right="0" top="0" bottom="0" header="0" footer="0"/>
      <pageSetup paperSize="9" scale="55" fitToHeight="2" orientation="portrait"/>
      <headerFooter alignWithMargins="0"/>
    </customSheetView>
  </customSheetViews>
  <mergeCells count="1">
    <mergeCell ref="A1:E4"/>
  </mergeCells>
  <phoneticPr fontId="8" type="noConversion"/>
  <dataValidations count="2">
    <dataValidation type="list" allowBlank="1" showInputMessage="1" showErrorMessage="1" sqref="O5" xr:uid="{00000000-0002-0000-0E00-000000000000}">
      <formula1>$E$66</formula1>
    </dataValidation>
    <dataValidation type="list" showInputMessage="1" showErrorMessage="1" sqref="C6:C45" xr:uid="{52C86386-5528-44A6-A8F6-BB01102C532B}">
      <formula1>"Yes, No"</formula1>
    </dataValidation>
  </dataValidations>
  <pageMargins left="0.7" right="0.7" top="0.75" bottom="0.75" header="0.3" footer="0.3"/>
  <pageSetup paperSize="8" scale="46" fitToHeight="0" orientation="landscape" r:id="rId1"/>
  <headerFooter>
    <oddHeader>&amp;L&amp;G&amp;R&amp;"Arial,Bold"&amp;26&amp;K54B847 Quick Wins Customisable Checklist</oddHeader>
    <oddFooter>Page &amp;P of &amp;N</oddFooter>
  </headerFooter>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9B84F-AEF9-F64F-95CF-18F4DB9F327A}">
  <dimension ref="B2:L27"/>
  <sheetViews>
    <sheetView showGridLines="0" view="pageLayout" topLeftCell="A50" zoomScaleNormal="100" workbookViewId="0">
      <selection activeCell="D20" sqref="D20"/>
    </sheetView>
  </sheetViews>
  <sheetFormatPr defaultColWidth="10.85546875" defaultRowHeight="18"/>
  <cols>
    <col min="1" max="1" width="4.140625" style="58" customWidth="1"/>
    <col min="2" max="2" width="14.7109375" style="58" customWidth="1"/>
    <col min="3" max="3" width="68" style="80" customWidth="1"/>
    <col min="4" max="4" width="10.85546875" style="58"/>
    <col min="5" max="5" width="6.85546875" style="58" customWidth="1"/>
    <col min="6" max="6" width="15.28515625" style="58" customWidth="1"/>
    <col min="7" max="7" width="6.85546875" style="58" customWidth="1"/>
    <col min="8" max="8" width="63.5703125" style="58" customWidth="1"/>
    <col min="9" max="9" width="6.85546875" style="58" customWidth="1"/>
    <col min="10" max="10" width="10.85546875" style="58"/>
    <col min="11" max="11" width="6.85546875" style="58" customWidth="1"/>
    <col min="12" max="12" width="13.42578125" style="58" bestFit="1" customWidth="1"/>
    <col min="13" max="16384" width="10.85546875" style="58"/>
  </cols>
  <sheetData>
    <row r="2" spans="2:12">
      <c r="B2" s="115" t="s">
        <v>118</v>
      </c>
      <c r="C2" s="115"/>
      <c r="D2" s="115"/>
      <c r="E2" s="115"/>
      <c r="F2" s="115"/>
      <c r="G2" s="115"/>
      <c r="H2" s="115"/>
    </row>
    <row r="3" spans="2:12">
      <c r="B3" s="115"/>
      <c r="C3" s="115"/>
      <c r="D3" s="115"/>
      <c r="E3" s="115"/>
      <c r="F3" s="115"/>
      <c r="G3" s="115"/>
      <c r="H3" s="115"/>
    </row>
    <row r="4" spans="2:12">
      <c r="B4" s="115"/>
      <c r="C4" s="115"/>
      <c r="D4" s="115"/>
      <c r="E4" s="115"/>
      <c r="F4" s="115"/>
      <c r="G4" s="115"/>
      <c r="H4" s="115"/>
    </row>
    <row r="6" spans="2:12" ht="45">
      <c r="B6" s="59"/>
      <c r="C6" s="60" t="s">
        <v>82</v>
      </c>
      <c r="G6" s="61"/>
      <c r="H6" s="62" t="s">
        <v>88</v>
      </c>
    </row>
    <row r="7" spans="2:12" ht="9" customHeight="1">
      <c r="C7" s="62"/>
      <c r="H7" s="63"/>
    </row>
    <row r="8" spans="2:12" ht="44.1" customHeight="1">
      <c r="B8" s="64"/>
      <c r="C8" s="60" t="s">
        <v>83</v>
      </c>
      <c r="H8" s="62" t="s">
        <v>94</v>
      </c>
    </row>
    <row r="9" spans="2:12" ht="9" customHeight="1">
      <c r="C9" s="65"/>
      <c r="E9" s="64"/>
      <c r="G9" s="64"/>
      <c r="H9" s="63"/>
      <c r="I9" s="64"/>
      <c r="K9" s="66"/>
    </row>
    <row r="10" spans="2:12" ht="44.1" customHeight="1">
      <c r="B10" s="64"/>
      <c r="C10" s="60" t="s">
        <v>84</v>
      </c>
      <c r="H10" s="62" t="s">
        <v>89</v>
      </c>
      <c r="L10" s="64"/>
    </row>
    <row r="11" spans="2:12" ht="9" customHeight="1">
      <c r="B11" s="67"/>
      <c r="C11" s="62"/>
      <c r="D11" s="67"/>
      <c r="F11" s="67"/>
      <c r="H11" s="68"/>
      <c r="J11" s="69"/>
      <c r="L11" s="70"/>
    </row>
    <row r="12" spans="2:12" ht="42.95" customHeight="1">
      <c r="B12" s="71"/>
      <c r="C12" s="60" t="s">
        <v>85</v>
      </c>
      <c r="H12" s="62" t="s">
        <v>90</v>
      </c>
    </row>
    <row r="13" spans="2:12" ht="9" customHeight="1">
      <c r="C13" s="62"/>
      <c r="H13" s="63"/>
    </row>
    <row r="14" spans="2:12" ht="44.1" customHeight="1">
      <c r="B14" s="64"/>
      <c r="C14" s="60" t="s">
        <v>86</v>
      </c>
      <c r="H14" s="62" t="s">
        <v>91</v>
      </c>
    </row>
    <row r="15" spans="2:12" ht="9" customHeight="1">
      <c r="B15" s="64"/>
      <c r="C15" s="60"/>
      <c r="H15" s="63"/>
    </row>
    <row r="16" spans="2:12" ht="42.95" customHeight="1">
      <c r="B16" s="64"/>
      <c r="C16" s="60" t="s">
        <v>93</v>
      </c>
      <c r="H16" s="62" t="s">
        <v>92</v>
      </c>
    </row>
    <row r="17" spans="2:6" ht="9" customHeight="1">
      <c r="C17" s="62"/>
    </row>
    <row r="18" spans="2:6" ht="44.1" customHeight="1">
      <c r="B18" s="64"/>
      <c r="C18" s="60" t="s">
        <v>87</v>
      </c>
      <c r="E18" s="64"/>
      <c r="F18" s="64"/>
    </row>
    <row r="19" spans="2:6" ht="9" customHeight="1">
      <c r="C19" s="72"/>
    </row>
    <row r="20" spans="2:6" ht="44.1" customHeight="1">
      <c r="B20" s="64"/>
      <c r="C20" s="58"/>
      <c r="D20" s="73"/>
      <c r="F20" s="73"/>
    </row>
    <row r="21" spans="2:6" ht="9" customHeight="1">
      <c r="B21" s="64"/>
      <c r="C21" s="72"/>
      <c r="D21" s="73"/>
      <c r="F21" s="73"/>
    </row>
    <row r="22" spans="2:6" ht="42.95" customHeight="1">
      <c r="B22" s="74">
        <v>7</v>
      </c>
      <c r="C22" s="75" t="s">
        <v>109</v>
      </c>
      <c r="D22" s="73"/>
      <c r="F22" s="73"/>
    </row>
    <row r="23" spans="2:6" ht="9" customHeight="1">
      <c r="B23" s="73"/>
      <c r="C23" s="76"/>
      <c r="D23" s="73"/>
      <c r="F23" s="73"/>
    </row>
    <row r="24" spans="2:6" ht="42.95" customHeight="1">
      <c r="B24" s="77">
        <v>5000</v>
      </c>
      <c r="C24" s="75" t="s">
        <v>108</v>
      </c>
    </row>
    <row r="25" spans="2:6" ht="9" customHeight="1">
      <c r="C25" s="76"/>
    </row>
    <row r="26" spans="2:6" ht="42.95" customHeight="1">
      <c r="B26" s="98">
        <v>5000</v>
      </c>
      <c r="C26" s="75" t="s">
        <v>107</v>
      </c>
    </row>
    <row r="27" spans="2:6" ht="9" customHeight="1">
      <c r="C27" s="79"/>
      <c r="D27" s="64"/>
      <c r="E27" s="66"/>
    </row>
  </sheetData>
  <sheetProtection algorithmName="SHA-512" hashValue="gySnYJGvJO1JLvqZwKXm524kWOxcteQbNW5RWFHQH4CFjujKN5KCAcLkDGp3rmnlVC0KrUwzWwASxWLVWlM+zQ==" saltValue="rP1l06qhyFqYCEXOHeVwJg==" spinCount="100000" sheet="1" objects="1" scenarios="1"/>
  <mergeCells count="1">
    <mergeCell ref="B2:H4"/>
  </mergeCells>
  <pageMargins left="0.7" right="0.7" top="1.1458333333333333" bottom="0.75" header="0.3" footer="0.3"/>
  <pageSetup paperSize="8" orientation="landscape" r:id="rId1"/>
  <headerFooter>
    <oddHeader xml:space="preserve">&amp;L&amp;G&amp;R&amp;"Arial,Bold"&amp;18&amp;K54B847How to use the Simple Energy Savings Calculator </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F291-7E2F-43C5-9F21-70172DD1B986}">
  <dimension ref="B2:S47"/>
  <sheetViews>
    <sheetView showGridLines="0" view="pageLayout" topLeftCell="A12" zoomScale="85" zoomScaleNormal="120" zoomScalePageLayoutView="85" workbookViewId="0">
      <selection activeCell="J37" sqref="J37"/>
    </sheetView>
  </sheetViews>
  <sheetFormatPr defaultColWidth="10.85546875" defaultRowHeight="18"/>
  <cols>
    <col min="1" max="1" width="4.85546875" style="58" customWidth="1"/>
    <col min="2" max="2" width="14.28515625" style="58" customWidth="1"/>
    <col min="3" max="3" width="6.85546875" style="58" customWidth="1"/>
    <col min="4" max="4" width="11.5703125" style="58" bestFit="1" customWidth="1"/>
    <col min="5" max="5" width="6.85546875" style="58" customWidth="1"/>
    <col min="6" max="6" width="13.5703125" style="58" customWidth="1"/>
    <col min="7" max="7" width="6.85546875" style="58" customWidth="1"/>
    <col min="8" max="8" width="11.85546875" style="58" customWidth="1"/>
    <col min="9" max="9" width="6.85546875" style="58" customWidth="1"/>
    <col min="10" max="10" width="13" style="58" bestFit="1" customWidth="1"/>
    <col min="11" max="11" width="6.85546875" style="58" customWidth="1"/>
    <col min="12" max="12" width="11" style="58" bestFit="1" customWidth="1"/>
    <col min="13" max="13" width="6.85546875" style="58" customWidth="1"/>
    <col min="14" max="14" width="11" style="58" bestFit="1" customWidth="1"/>
    <col min="15" max="15" width="6.85546875" style="58" customWidth="1"/>
    <col min="16" max="16" width="13.5703125" style="58" bestFit="1" customWidth="1"/>
    <col min="17" max="16384" width="10.85546875" style="58"/>
  </cols>
  <sheetData>
    <row r="2" spans="2:19">
      <c r="B2" s="81" t="s">
        <v>100</v>
      </c>
    </row>
    <row r="3" spans="2:19" ht="54.75" customHeight="1">
      <c r="B3" s="115" t="s">
        <v>111</v>
      </c>
      <c r="C3" s="115"/>
      <c r="D3" s="115"/>
      <c r="E3" s="115"/>
      <c r="F3" s="115"/>
      <c r="G3" s="115"/>
      <c r="H3" s="115"/>
      <c r="I3" s="115"/>
      <c r="J3" s="115"/>
      <c r="K3" s="115"/>
      <c r="L3" s="115"/>
      <c r="M3" s="115"/>
    </row>
    <row r="4" spans="2:19">
      <c r="N4" s="81" t="s">
        <v>110</v>
      </c>
    </row>
    <row r="5" spans="2:19" ht="44.1" customHeight="1">
      <c r="B5" s="59"/>
      <c r="C5" s="64" t="s">
        <v>80</v>
      </c>
      <c r="D5" s="64"/>
      <c r="E5" s="64" t="s">
        <v>80</v>
      </c>
      <c r="F5" s="64"/>
      <c r="G5" s="66" t="s">
        <v>81</v>
      </c>
      <c r="H5" s="71"/>
      <c r="J5" s="64"/>
      <c r="K5" s="64"/>
      <c r="L5" s="64"/>
      <c r="M5" s="64"/>
      <c r="N5" s="117" t="s">
        <v>115</v>
      </c>
      <c r="O5" s="118"/>
      <c r="P5" s="118"/>
      <c r="Q5" s="118"/>
      <c r="R5" s="118"/>
      <c r="S5" s="118"/>
    </row>
    <row r="6" spans="2:19" ht="9" customHeight="1">
      <c r="N6" s="118"/>
      <c r="O6" s="118"/>
      <c r="P6" s="118"/>
      <c r="Q6" s="118"/>
      <c r="R6" s="118"/>
      <c r="S6" s="118"/>
    </row>
    <row r="7" spans="2:19" ht="18" customHeight="1">
      <c r="B7" s="82">
        <v>38</v>
      </c>
      <c r="D7" s="82">
        <v>10</v>
      </c>
      <c r="F7" s="82">
        <v>200</v>
      </c>
      <c r="H7" s="77">
        <f>(B7*D7*F7)/1000</f>
        <v>76</v>
      </c>
      <c r="J7" s="73"/>
      <c r="L7" s="73"/>
      <c r="N7" s="118"/>
      <c r="O7" s="118"/>
      <c r="P7" s="118"/>
      <c r="Q7" s="118"/>
      <c r="R7" s="118"/>
      <c r="S7" s="118"/>
    </row>
    <row r="8" spans="2:19">
      <c r="N8" s="118"/>
      <c r="O8" s="118"/>
      <c r="P8" s="118"/>
      <c r="Q8" s="118"/>
      <c r="R8" s="118"/>
      <c r="S8" s="118"/>
    </row>
    <row r="9" spans="2:19" ht="44.1" customHeight="1">
      <c r="B9" s="59"/>
      <c r="C9" s="64" t="s">
        <v>80</v>
      </c>
      <c r="D9" s="64"/>
      <c r="E9" s="64" t="s">
        <v>80</v>
      </c>
      <c r="F9" s="64"/>
      <c r="G9" s="66" t="s">
        <v>81</v>
      </c>
      <c r="H9" s="71"/>
      <c r="J9" s="64"/>
      <c r="K9" s="64"/>
      <c r="L9" s="64"/>
      <c r="M9" s="64"/>
      <c r="N9" s="118"/>
      <c r="O9" s="118"/>
      <c r="P9" s="118"/>
      <c r="Q9" s="118"/>
      <c r="R9" s="118"/>
      <c r="S9" s="118"/>
    </row>
    <row r="10" spans="2:19" ht="9" customHeight="1">
      <c r="N10" s="118"/>
      <c r="O10" s="118"/>
      <c r="P10" s="118"/>
      <c r="Q10" s="118"/>
      <c r="R10" s="118"/>
      <c r="S10" s="118"/>
    </row>
    <row r="11" spans="2:19" ht="18" customHeight="1">
      <c r="B11" s="78">
        <f>H7</f>
        <v>76</v>
      </c>
      <c r="D11" s="74">
        <v>5</v>
      </c>
      <c r="F11" s="74">
        <v>50</v>
      </c>
      <c r="H11" s="83">
        <f>B11*D11*F11</f>
        <v>19000</v>
      </c>
      <c r="J11" s="84"/>
      <c r="L11" s="73"/>
      <c r="N11" s="118"/>
      <c r="O11" s="118"/>
      <c r="P11" s="118"/>
      <c r="Q11" s="118"/>
      <c r="R11" s="118"/>
      <c r="S11" s="118"/>
    </row>
    <row r="12" spans="2:19">
      <c r="N12" s="118"/>
      <c r="O12" s="118"/>
      <c r="P12" s="118"/>
      <c r="Q12" s="118"/>
      <c r="R12" s="118"/>
      <c r="S12" s="118"/>
    </row>
    <row r="13" spans="2:19" ht="44.1" customHeight="1">
      <c r="B13" s="59"/>
      <c r="C13" s="64" t="s">
        <v>80</v>
      </c>
      <c r="D13" s="64"/>
      <c r="E13" s="66" t="s">
        <v>81</v>
      </c>
      <c r="F13" s="64"/>
      <c r="G13" s="66"/>
      <c r="H13" s="71"/>
      <c r="I13" s="66"/>
      <c r="J13" s="64"/>
      <c r="K13" s="64"/>
      <c r="L13" s="64"/>
      <c r="M13" s="64"/>
      <c r="N13" s="118"/>
      <c r="O13" s="118"/>
      <c r="P13" s="118"/>
      <c r="Q13" s="118"/>
      <c r="R13" s="118"/>
      <c r="S13" s="118"/>
    </row>
    <row r="14" spans="2:19" ht="9" customHeight="1">
      <c r="N14" s="118"/>
      <c r="O14" s="118"/>
      <c r="P14" s="118"/>
      <c r="Q14" s="118"/>
      <c r="R14" s="118"/>
      <c r="S14" s="118"/>
    </row>
    <row r="15" spans="2:19" ht="18" customHeight="1">
      <c r="B15" s="78">
        <f>H11</f>
        <v>19000</v>
      </c>
      <c r="D15" s="74">
        <v>40</v>
      </c>
      <c r="F15" s="85">
        <f>B15*D15/100</f>
        <v>7600</v>
      </c>
      <c r="H15" s="69"/>
      <c r="J15" s="84"/>
      <c r="L15" s="73"/>
      <c r="N15" s="118"/>
      <c r="O15" s="118"/>
      <c r="P15" s="118"/>
      <c r="Q15" s="118"/>
      <c r="R15" s="118"/>
      <c r="S15" s="118"/>
    </row>
    <row r="16" spans="2:19" ht="16.5" customHeight="1"/>
    <row r="17" spans="2:19">
      <c r="B17" s="81" t="s">
        <v>101</v>
      </c>
    </row>
    <row r="18" spans="2:19">
      <c r="B18" s="115" t="s">
        <v>112</v>
      </c>
      <c r="C18" s="115"/>
      <c r="D18" s="115"/>
      <c r="E18" s="115"/>
      <c r="F18" s="115"/>
      <c r="G18" s="115"/>
      <c r="H18" s="115"/>
      <c r="I18" s="115"/>
      <c r="J18" s="115"/>
      <c r="K18" s="115"/>
      <c r="L18" s="115"/>
      <c r="M18" s="115"/>
    </row>
    <row r="19" spans="2:19" ht="31.5" customHeight="1">
      <c r="B19" s="115"/>
      <c r="C19" s="115"/>
      <c r="D19" s="115"/>
      <c r="E19" s="115"/>
      <c r="F19" s="115"/>
      <c r="G19" s="115"/>
      <c r="H19" s="115"/>
      <c r="I19" s="115"/>
      <c r="J19" s="115"/>
      <c r="K19" s="115"/>
      <c r="L19" s="115"/>
      <c r="M19" s="115"/>
    </row>
    <row r="20" spans="2:19">
      <c r="B20" s="73"/>
      <c r="D20" s="73"/>
      <c r="F20" s="73"/>
      <c r="H20" s="73"/>
      <c r="J20" s="70"/>
      <c r="N20" s="81" t="s">
        <v>110</v>
      </c>
    </row>
    <row r="21" spans="2:19" ht="44.1" customHeight="1">
      <c r="B21" s="59"/>
      <c r="C21" s="64" t="s">
        <v>80</v>
      </c>
      <c r="D21" s="64"/>
      <c r="E21" s="64" t="s">
        <v>80</v>
      </c>
      <c r="F21" s="64"/>
      <c r="G21" s="66" t="s">
        <v>81</v>
      </c>
      <c r="H21" s="71"/>
      <c r="J21" s="64"/>
      <c r="K21" s="64"/>
      <c r="L21" s="64"/>
      <c r="M21" s="64"/>
      <c r="N21" s="119" t="s">
        <v>116</v>
      </c>
      <c r="O21" s="119"/>
      <c r="P21" s="119"/>
      <c r="Q21" s="119"/>
      <c r="R21" s="119"/>
      <c r="S21" s="119"/>
    </row>
    <row r="22" spans="2:19" ht="9" customHeight="1">
      <c r="N22" s="119"/>
      <c r="O22" s="119"/>
      <c r="P22" s="119"/>
      <c r="Q22" s="119"/>
      <c r="R22" s="119"/>
      <c r="S22" s="119"/>
    </row>
    <row r="23" spans="2:19" ht="18" customHeight="1">
      <c r="B23" s="82">
        <v>20</v>
      </c>
      <c r="D23" s="82">
        <v>10</v>
      </c>
      <c r="F23" s="82">
        <v>200</v>
      </c>
      <c r="H23" s="77">
        <f>(B23*D23*F23)/1000</f>
        <v>40</v>
      </c>
      <c r="J23" s="73"/>
      <c r="L23" s="73"/>
      <c r="N23" s="119"/>
      <c r="O23" s="119"/>
      <c r="P23" s="119"/>
      <c r="Q23" s="119"/>
      <c r="R23" s="119"/>
      <c r="S23" s="119"/>
    </row>
    <row r="24" spans="2:19">
      <c r="N24" s="119"/>
      <c r="O24" s="119"/>
      <c r="P24" s="119"/>
      <c r="Q24" s="119"/>
      <c r="R24" s="119"/>
      <c r="S24" s="119"/>
    </row>
    <row r="25" spans="2:19" ht="44.1" customHeight="1">
      <c r="B25" s="59"/>
      <c r="C25" s="64" t="s">
        <v>80</v>
      </c>
      <c r="D25" s="64"/>
      <c r="E25" s="64" t="s">
        <v>80</v>
      </c>
      <c r="F25" s="64"/>
      <c r="G25" s="66" t="s">
        <v>81</v>
      </c>
      <c r="H25" s="71"/>
      <c r="J25" s="64"/>
      <c r="K25" s="64"/>
      <c r="L25" s="64"/>
      <c r="M25" s="64"/>
      <c r="N25" s="119"/>
      <c r="O25" s="119"/>
      <c r="P25" s="119"/>
      <c r="Q25" s="119"/>
      <c r="R25" s="119"/>
      <c r="S25" s="119"/>
    </row>
    <row r="26" spans="2:19" ht="9" customHeight="1">
      <c r="N26" s="119"/>
      <c r="O26" s="119"/>
      <c r="P26" s="119"/>
      <c r="Q26" s="119"/>
      <c r="R26" s="119"/>
      <c r="S26" s="119"/>
    </row>
    <row r="27" spans="2:19" ht="18" customHeight="1">
      <c r="B27" s="78">
        <f>H23</f>
        <v>40</v>
      </c>
      <c r="D27" s="74">
        <v>5</v>
      </c>
      <c r="F27" s="74">
        <v>50</v>
      </c>
      <c r="H27" s="83">
        <f>B27*D27*F27</f>
        <v>10000</v>
      </c>
      <c r="J27" s="84"/>
      <c r="L27" s="73"/>
      <c r="N27" s="119"/>
      <c r="O27" s="119"/>
      <c r="P27" s="119"/>
      <c r="Q27" s="119"/>
      <c r="R27" s="119"/>
      <c r="S27" s="119"/>
    </row>
    <row r="28" spans="2:19">
      <c r="N28" s="119"/>
      <c r="O28" s="119"/>
      <c r="P28" s="119"/>
      <c r="Q28" s="119"/>
      <c r="R28" s="119"/>
      <c r="S28" s="119"/>
    </row>
    <row r="29" spans="2:19" ht="44.1" customHeight="1">
      <c r="B29" s="59"/>
      <c r="C29" s="64" t="s">
        <v>80</v>
      </c>
      <c r="D29" s="64"/>
      <c r="E29" s="66" t="s">
        <v>81</v>
      </c>
      <c r="F29" s="64"/>
      <c r="G29" s="66"/>
      <c r="H29" s="71"/>
      <c r="I29" s="66"/>
      <c r="J29" s="64"/>
      <c r="K29" s="64"/>
      <c r="L29" s="64"/>
      <c r="M29" s="64"/>
      <c r="N29" s="119"/>
      <c r="O29" s="119"/>
      <c r="P29" s="119"/>
      <c r="Q29" s="119"/>
      <c r="R29" s="119"/>
      <c r="S29" s="119"/>
    </row>
    <row r="30" spans="2:19" ht="9" customHeight="1">
      <c r="N30" s="119"/>
      <c r="O30" s="119"/>
      <c r="P30" s="119"/>
      <c r="Q30" s="119"/>
      <c r="R30" s="119"/>
      <c r="S30" s="119"/>
    </row>
    <row r="31" spans="2:19" ht="18" customHeight="1">
      <c r="B31" s="78">
        <f>H27</f>
        <v>10000</v>
      </c>
      <c r="D31" s="74">
        <v>40</v>
      </c>
      <c r="F31" s="85">
        <f>B31*D31/100</f>
        <v>4000</v>
      </c>
      <c r="H31" s="69"/>
      <c r="J31" s="84"/>
      <c r="L31" s="73"/>
      <c r="N31" s="119"/>
      <c r="O31" s="119"/>
      <c r="P31" s="119"/>
      <c r="Q31" s="119"/>
      <c r="R31" s="119"/>
      <c r="S31" s="119"/>
    </row>
    <row r="32" spans="2:19" ht="13.5" customHeight="1">
      <c r="B32" s="73"/>
      <c r="D32" s="73"/>
      <c r="F32" s="73"/>
      <c r="H32" s="73"/>
      <c r="J32" s="70"/>
    </row>
    <row r="33" spans="2:19">
      <c r="B33" s="81" t="s">
        <v>105</v>
      </c>
    </row>
    <row r="34" spans="2:19" ht="26.25" customHeight="1">
      <c r="B34" s="115" t="s">
        <v>114</v>
      </c>
      <c r="C34" s="115"/>
      <c r="D34" s="115"/>
      <c r="E34" s="115"/>
      <c r="F34" s="115"/>
      <c r="G34" s="115"/>
      <c r="H34" s="115"/>
      <c r="I34" s="115"/>
      <c r="J34" s="115"/>
      <c r="K34" s="115"/>
      <c r="L34" s="115"/>
      <c r="M34" s="115"/>
    </row>
    <row r="35" spans="2:19" ht="35.25" customHeight="1">
      <c r="B35" s="115"/>
      <c r="C35" s="115"/>
      <c r="D35" s="115"/>
      <c r="E35" s="115"/>
      <c r="F35" s="115"/>
      <c r="G35" s="115"/>
      <c r="H35" s="115"/>
      <c r="I35" s="115"/>
      <c r="J35" s="115"/>
      <c r="K35" s="115"/>
      <c r="L35" s="115"/>
      <c r="M35" s="115"/>
    </row>
    <row r="36" spans="2:19" ht="21" customHeight="1">
      <c r="N36" s="81" t="s">
        <v>110</v>
      </c>
    </row>
    <row r="37" spans="2:19" ht="44.1" customHeight="1">
      <c r="B37" s="64"/>
      <c r="C37" s="64" t="s">
        <v>80</v>
      </c>
      <c r="D37" s="64"/>
      <c r="E37" s="66" t="s">
        <v>81</v>
      </c>
      <c r="F37" s="64"/>
      <c r="J37" s="64"/>
      <c r="N37" s="116" t="s">
        <v>117</v>
      </c>
      <c r="O37" s="116"/>
      <c r="P37" s="116"/>
      <c r="Q37" s="116"/>
      <c r="R37" s="116"/>
      <c r="S37" s="116"/>
    </row>
    <row r="38" spans="2:19" ht="9" customHeight="1">
      <c r="N38" s="116"/>
      <c r="O38" s="116"/>
      <c r="P38" s="116"/>
      <c r="Q38" s="116"/>
      <c r="R38" s="116"/>
      <c r="S38" s="116"/>
    </row>
    <row r="39" spans="2:19">
      <c r="B39" s="86">
        <v>75</v>
      </c>
      <c r="D39" s="74">
        <v>200</v>
      </c>
      <c r="F39" s="87">
        <f>B39*D39</f>
        <v>15000</v>
      </c>
      <c r="J39" s="88"/>
      <c r="N39" s="116"/>
      <c r="O39" s="116"/>
      <c r="P39" s="116"/>
      <c r="Q39" s="116"/>
      <c r="R39" s="116"/>
      <c r="S39" s="116"/>
    </row>
    <row r="40" spans="2:19">
      <c r="N40" s="116"/>
      <c r="O40" s="116"/>
      <c r="P40" s="116"/>
      <c r="Q40" s="116"/>
      <c r="R40" s="116"/>
      <c r="S40" s="116"/>
    </row>
    <row r="41" spans="2:19" ht="44.1" customHeight="1">
      <c r="B41" s="64"/>
      <c r="C41" s="64" t="s">
        <v>106</v>
      </c>
      <c r="D41" s="89"/>
      <c r="E41" s="66" t="s">
        <v>102</v>
      </c>
      <c r="F41" s="90"/>
      <c r="G41" s="66" t="s">
        <v>81</v>
      </c>
      <c r="J41" s="64"/>
      <c r="N41" s="116"/>
      <c r="O41" s="116"/>
      <c r="P41" s="116"/>
      <c r="Q41" s="116"/>
      <c r="R41" s="116"/>
      <c r="S41" s="116"/>
    </row>
    <row r="42" spans="2:19" ht="9" customHeight="1">
      <c r="N42" s="116"/>
      <c r="O42" s="116"/>
      <c r="P42" s="116"/>
      <c r="Q42" s="116"/>
      <c r="R42" s="116"/>
      <c r="S42" s="116"/>
    </row>
    <row r="43" spans="2:19">
      <c r="B43" s="91">
        <f>F39</f>
        <v>15000</v>
      </c>
      <c r="D43" s="92">
        <f>F15</f>
        <v>7600</v>
      </c>
      <c r="F43" s="92">
        <f>F31</f>
        <v>4000</v>
      </c>
      <c r="H43" s="77">
        <f>ROUNDUP(B43/(D43-F43),1)</f>
        <v>4.1999999999999993</v>
      </c>
      <c r="J43" s="88"/>
      <c r="N43" s="116"/>
      <c r="O43" s="116"/>
      <c r="P43" s="116"/>
      <c r="Q43" s="116"/>
      <c r="R43" s="116"/>
      <c r="S43" s="116"/>
    </row>
    <row r="44" spans="2:19">
      <c r="D44" s="93" t="s">
        <v>104</v>
      </c>
      <c r="F44" s="93" t="s">
        <v>103</v>
      </c>
      <c r="N44" s="116"/>
      <c r="O44" s="116"/>
      <c r="P44" s="116"/>
      <c r="Q44" s="116"/>
      <c r="R44" s="116"/>
      <c r="S44" s="116"/>
    </row>
    <row r="45" spans="2:19">
      <c r="N45" s="116"/>
      <c r="O45" s="116"/>
      <c r="P45" s="116"/>
      <c r="Q45" s="116"/>
      <c r="R45" s="116"/>
      <c r="S45" s="116"/>
    </row>
    <row r="46" spans="2:19">
      <c r="E46" s="94" t="s">
        <v>113</v>
      </c>
      <c r="F46" s="87">
        <f>D43-F43</f>
        <v>3600</v>
      </c>
      <c r="N46" s="116"/>
      <c r="O46" s="116"/>
      <c r="P46" s="116"/>
      <c r="Q46" s="116"/>
      <c r="R46" s="116"/>
      <c r="S46" s="116"/>
    </row>
    <row r="47" spans="2:19">
      <c r="N47" s="116"/>
      <c r="O47" s="116"/>
      <c r="P47" s="116"/>
      <c r="Q47" s="116"/>
      <c r="R47" s="116"/>
      <c r="S47" s="116"/>
    </row>
  </sheetData>
  <sheetProtection algorithmName="SHA-512" hashValue="RKJf4eXJjeG/N1Rob5oMXRrhTeO25u1Ylo7aULm8gVLUHAD+73yIfAfaa7SRhOcANE7PfdahwFzipb1jZvhh9w==" saltValue="+5Ng2jlt/lCajZeofGEr1A==" spinCount="100000" sheet="1" objects="1" scenarios="1" selectLockedCells="1"/>
  <mergeCells count="6">
    <mergeCell ref="N37:S47"/>
    <mergeCell ref="B3:M3"/>
    <mergeCell ref="N5:S15"/>
    <mergeCell ref="B18:M19"/>
    <mergeCell ref="N21:S31"/>
    <mergeCell ref="B34:M35"/>
  </mergeCells>
  <pageMargins left="0.7" right="0.7" top="1.1666666666666667" bottom="0.75" header="0.3" footer="0.3"/>
  <pageSetup paperSize="8" orientation="landscape" r:id="rId1"/>
  <headerFooter>
    <oddHeader>&amp;L&amp;G&amp;R&amp;"Arial,Bold"&amp;18&amp;K54B847Energy Savings Calculator
Worked Example</oddHeader>
    <oddFooter>Page &amp;P of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20EA-BBF8-B54D-9228-4361BC45BC40}">
  <dimension ref="B2:S47"/>
  <sheetViews>
    <sheetView showGridLines="0" tabSelected="1" view="pageLayout" zoomScale="40" zoomScaleNormal="120" zoomScalePageLayoutView="40" workbookViewId="0">
      <selection activeCell="F7" sqref="F7"/>
    </sheetView>
  </sheetViews>
  <sheetFormatPr defaultColWidth="10.85546875" defaultRowHeight="18"/>
  <cols>
    <col min="1" max="1" width="4.85546875" style="58" customWidth="1"/>
    <col min="2" max="2" width="14.28515625" style="58" customWidth="1"/>
    <col min="3" max="3" width="6.85546875" style="58" customWidth="1"/>
    <col min="4" max="4" width="11.5703125" style="58" bestFit="1" customWidth="1"/>
    <col min="5" max="5" width="6.85546875" style="58" customWidth="1"/>
    <col min="6" max="6" width="13.5703125" style="58" customWidth="1"/>
    <col min="7" max="7" width="6.85546875" style="58" customWidth="1"/>
    <col min="8" max="8" width="11.85546875" style="58" customWidth="1"/>
    <col min="9" max="9" width="6.85546875" style="58" customWidth="1"/>
    <col min="10" max="10" width="13" style="58" bestFit="1" customWidth="1"/>
    <col min="11" max="11" width="6.85546875" style="58" customWidth="1"/>
    <col min="12" max="12" width="11" style="58" bestFit="1" customWidth="1"/>
    <col min="13" max="13" width="6.85546875" style="58" customWidth="1"/>
    <col min="14" max="14" width="11" style="58" bestFit="1" customWidth="1"/>
    <col min="15" max="15" width="6.85546875" style="58" customWidth="1"/>
    <col min="16" max="16" width="13.5703125" style="58" bestFit="1" customWidth="1"/>
    <col min="17" max="16384" width="10.85546875" style="58"/>
  </cols>
  <sheetData>
    <row r="2" spans="2:19">
      <c r="B2" s="81" t="s">
        <v>100</v>
      </c>
    </row>
    <row r="3" spans="2:19" ht="54.75" customHeight="1">
      <c r="B3" s="115" t="s">
        <v>111</v>
      </c>
      <c r="C3" s="115"/>
      <c r="D3" s="115"/>
      <c r="E3" s="115"/>
      <c r="F3" s="115"/>
      <c r="G3" s="115"/>
      <c r="H3" s="115"/>
      <c r="I3" s="115"/>
      <c r="J3" s="115"/>
      <c r="K3" s="115"/>
      <c r="L3" s="115"/>
      <c r="M3" s="115"/>
    </row>
    <row r="4" spans="2:19">
      <c r="N4" s="81" t="s">
        <v>110</v>
      </c>
    </row>
    <row r="5" spans="2:19" ht="44.1" customHeight="1">
      <c r="B5" s="59"/>
      <c r="C5" s="64" t="s">
        <v>80</v>
      </c>
      <c r="D5" s="64"/>
      <c r="E5" s="64" t="s">
        <v>80</v>
      </c>
      <c r="F5" s="64"/>
      <c r="G5" s="66" t="s">
        <v>81</v>
      </c>
      <c r="H5" s="71"/>
      <c r="J5" s="64"/>
      <c r="K5" s="64"/>
      <c r="L5" s="64"/>
      <c r="M5" s="64"/>
      <c r="N5" s="121"/>
      <c r="O5" s="122"/>
      <c r="P5" s="122"/>
      <c r="Q5" s="122"/>
      <c r="R5" s="122"/>
      <c r="S5" s="122"/>
    </row>
    <row r="6" spans="2:19" ht="9" customHeight="1">
      <c r="N6" s="122"/>
      <c r="O6" s="122"/>
      <c r="P6" s="122"/>
      <c r="Q6" s="122"/>
      <c r="R6" s="122"/>
      <c r="S6" s="122"/>
    </row>
    <row r="7" spans="2:19" ht="18" customHeight="1">
      <c r="B7" s="28">
        <v>38</v>
      </c>
      <c r="D7" s="28">
        <v>10</v>
      </c>
      <c r="F7" s="28">
        <v>200</v>
      </c>
      <c r="H7" s="77">
        <f>(B7*D7*F7)/1000</f>
        <v>76</v>
      </c>
      <c r="J7" s="73"/>
      <c r="L7" s="73"/>
      <c r="N7" s="122"/>
      <c r="O7" s="122"/>
      <c r="P7" s="122"/>
      <c r="Q7" s="122"/>
      <c r="R7" s="122"/>
      <c r="S7" s="122"/>
    </row>
    <row r="8" spans="2:19">
      <c r="N8" s="122"/>
      <c r="O8" s="122"/>
      <c r="P8" s="122"/>
      <c r="Q8" s="122"/>
      <c r="R8" s="122"/>
      <c r="S8" s="122"/>
    </row>
    <row r="9" spans="2:19" ht="44.1" customHeight="1">
      <c r="B9" s="59"/>
      <c r="C9" s="64" t="s">
        <v>80</v>
      </c>
      <c r="D9" s="64"/>
      <c r="E9" s="64" t="s">
        <v>80</v>
      </c>
      <c r="F9" s="64"/>
      <c r="G9" s="66" t="s">
        <v>81</v>
      </c>
      <c r="H9" s="71"/>
      <c r="J9" s="64"/>
      <c r="K9" s="64"/>
      <c r="L9" s="64"/>
      <c r="M9" s="64"/>
      <c r="N9" s="122"/>
      <c r="O9" s="122"/>
      <c r="P9" s="122"/>
      <c r="Q9" s="122"/>
      <c r="R9" s="122"/>
      <c r="S9" s="122"/>
    </row>
    <row r="10" spans="2:19" ht="9" customHeight="1">
      <c r="N10" s="122"/>
      <c r="O10" s="122"/>
      <c r="P10" s="122"/>
      <c r="Q10" s="122"/>
      <c r="R10" s="122"/>
      <c r="S10" s="122"/>
    </row>
    <row r="11" spans="2:19" ht="18" customHeight="1">
      <c r="B11" s="78">
        <f>H7</f>
        <v>76</v>
      </c>
      <c r="D11" s="29">
        <v>5</v>
      </c>
      <c r="F11" s="29">
        <v>50</v>
      </c>
      <c r="H11" s="83">
        <f>B11*D11*F11</f>
        <v>19000</v>
      </c>
      <c r="J11" s="84"/>
      <c r="L11" s="73"/>
      <c r="N11" s="122"/>
      <c r="O11" s="122"/>
      <c r="P11" s="122"/>
      <c r="Q11" s="122"/>
      <c r="R11" s="122"/>
      <c r="S11" s="122"/>
    </row>
    <row r="12" spans="2:19">
      <c r="N12" s="122"/>
      <c r="O12" s="122"/>
      <c r="P12" s="122"/>
      <c r="Q12" s="122"/>
      <c r="R12" s="122"/>
      <c r="S12" s="122"/>
    </row>
    <row r="13" spans="2:19" ht="44.1" customHeight="1">
      <c r="B13" s="59"/>
      <c r="C13" s="64" t="s">
        <v>80</v>
      </c>
      <c r="D13" s="64"/>
      <c r="E13" s="66" t="s">
        <v>81</v>
      </c>
      <c r="F13" s="64"/>
      <c r="G13" s="66"/>
      <c r="H13" s="71"/>
      <c r="I13" s="66"/>
      <c r="J13" s="64"/>
      <c r="K13" s="64"/>
      <c r="L13" s="64"/>
      <c r="M13" s="64"/>
      <c r="N13" s="122"/>
      <c r="O13" s="122"/>
      <c r="P13" s="122"/>
      <c r="Q13" s="122"/>
      <c r="R13" s="122"/>
      <c r="S13" s="122"/>
    </row>
    <row r="14" spans="2:19" ht="9" customHeight="1">
      <c r="N14" s="122"/>
      <c r="O14" s="122"/>
      <c r="P14" s="122"/>
      <c r="Q14" s="122"/>
      <c r="R14" s="122"/>
      <c r="S14" s="122"/>
    </row>
    <row r="15" spans="2:19" ht="18" customHeight="1">
      <c r="B15" s="78">
        <f>H11</f>
        <v>19000</v>
      </c>
      <c r="D15" s="29">
        <v>40</v>
      </c>
      <c r="F15" s="85">
        <f>B15*D15/100</f>
        <v>7600</v>
      </c>
      <c r="H15" s="69"/>
      <c r="J15" s="84"/>
      <c r="L15" s="73"/>
      <c r="N15" s="122"/>
      <c r="O15" s="122"/>
      <c r="P15" s="122"/>
      <c r="Q15" s="122"/>
      <c r="R15" s="122"/>
      <c r="S15" s="122"/>
    </row>
    <row r="16" spans="2:19" ht="16.5" customHeight="1"/>
    <row r="17" spans="2:19">
      <c r="B17" s="81" t="s">
        <v>101</v>
      </c>
    </row>
    <row r="18" spans="2:19">
      <c r="B18" s="115" t="s">
        <v>112</v>
      </c>
      <c r="C18" s="115"/>
      <c r="D18" s="115"/>
      <c r="E18" s="115"/>
      <c r="F18" s="115"/>
      <c r="G18" s="115"/>
      <c r="H18" s="115"/>
      <c r="I18" s="115"/>
      <c r="J18" s="115"/>
      <c r="K18" s="115"/>
      <c r="L18" s="115"/>
      <c r="M18" s="115"/>
    </row>
    <row r="19" spans="2:19" ht="31.5" customHeight="1">
      <c r="B19" s="115"/>
      <c r="C19" s="115"/>
      <c r="D19" s="115"/>
      <c r="E19" s="115"/>
      <c r="F19" s="115"/>
      <c r="G19" s="115"/>
      <c r="H19" s="115"/>
      <c r="I19" s="115"/>
      <c r="J19" s="115"/>
      <c r="K19" s="115"/>
      <c r="L19" s="115"/>
      <c r="M19" s="115"/>
    </row>
    <row r="20" spans="2:19">
      <c r="B20" s="73"/>
      <c r="D20" s="73"/>
      <c r="F20" s="73"/>
      <c r="H20" s="73"/>
      <c r="J20" s="70"/>
      <c r="N20" s="81" t="s">
        <v>110</v>
      </c>
    </row>
    <row r="21" spans="2:19" ht="44.1" customHeight="1">
      <c r="B21" s="59"/>
      <c r="C21" s="64" t="s">
        <v>80</v>
      </c>
      <c r="D21" s="64"/>
      <c r="E21" s="64" t="s">
        <v>80</v>
      </c>
      <c r="F21" s="64"/>
      <c r="G21" s="66" t="s">
        <v>81</v>
      </c>
      <c r="H21" s="71"/>
      <c r="J21" s="64"/>
      <c r="K21" s="64"/>
      <c r="L21" s="64"/>
      <c r="M21" s="64"/>
      <c r="N21" s="123" t="s">
        <v>120</v>
      </c>
      <c r="O21" s="123"/>
      <c r="P21" s="123"/>
      <c r="Q21" s="123"/>
      <c r="R21" s="123"/>
      <c r="S21" s="123"/>
    </row>
    <row r="22" spans="2:19" ht="9" customHeight="1">
      <c r="N22" s="123"/>
      <c r="O22" s="123"/>
      <c r="P22" s="123"/>
      <c r="Q22" s="123"/>
      <c r="R22" s="123"/>
      <c r="S22" s="123"/>
    </row>
    <row r="23" spans="2:19" ht="18" customHeight="1">
      <c r="B23" s="28">
        <v>20</v>
      </c>
      <c r="D23" s="28">
        <v>10</v>
      </c>
      <c r="F23" s="28">
        <v>200</v>
      </c>
      <c r="H23" s="77">
        <f>(B23*D23*F23)/1000</f>
        <v>40</v>
      </c>
      <c r="J23" s="73"/>
      <c r="L23" s="73"/>
      <c r="N23" s="123"/>
      <c r="O23" s="123"/>
      <c r="P23" s="123"/>
      <c r="Q23" s="123"/>
      <c r="R23" s="123"/>
      <c r="S23" s="123"/>
    </row>
    <row r="24" spans="2:19">
      <c r="N24" s="123"/>
      <c r="O24" s="123"/>
      <c r="P24" s="123"/>
      <c r="Q24" s="123"/>
      <c r="R24" s="123"/>
      <c r="S24" s="123"/>
    </row>
    <row r="25" spans="2:19" ht="44.1" customHeight="1">
      <c r="B25" s="59"/>
      <c r="C25" s="64" t="s">
        <v>80</v>
      </c>
      <c r="D25" s="64"/>
      <c r="E25" s="64" t="s">
        <v>80</v>
      </c>
      <c r="F25" s="64"/>
      <c r="G25" s="66" t="s">
        <v>81</v>
      </c>
      <c r="H25" s="71"/>
      <c r="J25" s="64"/>
      <c r="K25" s="64"/>
      <c r="L25" s="64"/>
      <c r="M25" s="64"/>
      <c r="N25" s="123"/>
      <c r="O25" s="123"/>
      <c r="P25" s="123"/>
      <c r="Q25" s="123"/>
      <c r="R25" s="123"/>
      <c r="S25" s="123"/>
    </row>
    <row r="26" spans="2:19" ht="9" customHeight="1">
      <c r="N26" s="123"/>
      <c r="O26" s="123"/>
      <c r="P26" s="123"/>
      <c r="Q26" s="123"/>
      <c r="R26" s="123"/>
      <c r="S26" s="123"/>
    </row>
    <row r="27" spans="2:19" ht="18" customHeight="1">
      <c r="B27" s="78">
        <f>H23</f>
        <v>40</v>
      </c>
      <c r="D27" s="29">
        <v>5</v>
      </c>
      <c r="F27" s="29">
        <v>50</v>
      </c>
      <c r="H27" s="83">
        <f>B27*D27*F27</f>
        <v>10000</v>
      </c>
      <c r="J27" s="84"/>
      <c r="L27" s="73"/>
      <c r="N27" s="123"/>
      <c r="O27" s="123"/>
      <c r="P27" s="123"/>
      <c r="Q27" s="123"/>
      <c r="R27" s="123"/>
      <c r="S27" s="123"/>
    </row>
    <row r="28" spans="2:19">
      <c r="N28" s="123"/>
      <c r="O28" s="123"/>
      <c r="P28" s="123"/>
      <c r="Q28" s="123"/>
      <c r="R28" s="123"/>
      <c r="S28" s="123"/>
    </row>
    <row r="29" spans="2:19" ht="44.1" customHeight="1">
      <c r="B29" s="59"/>
      <c r="C29" s="64" t="s">
        <v>80</v>
      </c>
      <c r="D29" s="64"/>
      <c r="E29" s="66" t="s">
        <v>81</v>
      </c>
      <c r="F29" s="64"/>
      <c r="G29" s="66"/>
      <c r="H29" s="71"/>
      <c r="I29" s="66"/>
      <c r="J29" s="64"/>
      <c r="K29" s="64"/>
      <c r="L29" s="64"/>
      <c r="M29" s="64"/>
      <c r="N29" s="123"/>
      <c r="O29" s="123"/>
      <c r="P29" s="123"/>
      <c r="Q29" s="123"/>
      <c r="R29" s="123"/>
      <c r="S29" s="123"/>
    </row>
    <row r="30" spans="2:19" ht="9" customHeight="1">
      <c r="N30" s="123"/>
      <c r="O30" s="123"/>
      <c r="P30" s="123"/>
      <c r="Q30" s="123"/>
      <c r="R30" s="123"/>
      <c r="S30" s="123"/>
    </row>
    <row r="31" spans="2:19" ht="18" customHeight="1">
      <c r="B31" s="78">
        <f>H27</f>
        <v>10000</v>
      </c>
      <c r="D31" s="29">
        <v>40</v>
      </c>
      <c r="F31" s="85">
        <f>B31*D31/100</f>
        <v>4000</v>
      </c>
      <c r="H31" s="69"/>
      <c r="J31" s="84"/>
      <c r="L31" s="73"/>
      <c r="N31" s="123"/>
      <c r="O31" s="123"/>
      <c r="P31" s="123"/>
      <c r="Q31" s="123"/>
      <c r="R31" s="123"/>
      <c r="S31" s="123"/>
    </row>
    <row r="32" spans="2:19" ht="13.5" customHeight="1">
      <c r="B32" s="73"/>
      <c r="D32" s="73"/>
      <c r="F32" s="73"/>
      <c r="H32" s="73"/>
      <c r="J32" s="70"/>
    </row>
    <row r="33" spans="2:19">
      <c r="B33" s="81" t="s">
        <v>105</v>
      </c>
    </row>
    <row r="34" spans="2:19" ht="26.25" customHeight="1">
      <c r="B34" s="115" t="s">
        <v>114</v>
      </c>
      <c r="C34" s="115"/>
      <c r="D34" s="115"/>
      <c r="E34" s="115"/>
      <c r="F34" s="115"/>
      <c r="G34" s="115"/>
      <c r="H34" s="115"/>
      <c r="I34" s="115"/>
      <c r="J34" s="115"/>
      <c r="K34" s="115"/>
      <c r="L34" s="115"/>
      <c r="M34" s="115"/>
    </row>
    <row r="35" spans="2:19" ht="35.25" customHeight="1">
      <c r="B35" s="115"/>
      <c r="C35" s="115"/>
      <c r="D35" s="115"/>
      <c r="E35" s="115"/>
      <c r="F35" s="115"/>
      <c r="G35" s="115"/>
      <c r="H35" s="115"/>
      <c r="I35" s="115"/>
      <c r="J35" s="115"/>
      <c r="K35" s="115"/>
      <c r="L35" s="115"/>
      <c r="M35" s="115"/>
    </row>
    <row r="36" spans="2:19" ht="21" customHeight="1">
      <c r="N36" s="81" t="s">
        <v>110</v>
      </c>
    </row>
    <row r="37" spans="2:19" ht="44.1" customHeight="1">
      <c r="B37" s="64"/>
      <c r="C37" s="64" t="s">
        <v>80</v>
      </c>
      <c r="D37" s="64"/>
      <c r="E37" s="66" t="s">
        <v>81</v>
      </c>
      <c r="F37" s="64"/>
      <c r="J37" s="64"/>
      <c r="N37" s="120"/>
      <c r="O37" s="120"/>
      <c r="P37" s="120"/>
      <c r="Q37" s="120"/>
      <c r="R37" s="120"/>
      <c r="S37" s="120"/>
    </row>
    <row r="38" spans="2:19" ht="9" customHeight="1">
      <c r="N38" s="120"/>
      <c r="O38" s="120"/>
      <c r="P38" s="120"/>
      <c r="Q38" s="120"/>
      <c r="R38" s="120"/>
      <c r="S38" s="120"/>
    </row>
    <row r="39" spans="2:19">
      <c r="B39" s="30">
        <v>75</v>
      </c>
      <c r="D39" s="29">
        <v>200</v>
      </c>
      <c r="F39" s="87">
        <f>B39*D39</f>
        <v>15000</v>
      </c>
      <c r="J39" s="88"/>
      <c r="N39" s="120"/>
      <c r="O39" s="120"/>
      <c r="P39" s="120"/>
      <c r="Q39" s="120"/>
      <c r="R39" s="120"/>
      <c r="S39" s="120"/>
    </row>
    <row r="40" spans="2:19">
      <c r="N40" s="120"/>
      <c r="O40" s="120"/>
      <c r="P40" s="120"/>
      <c r="Q40" s="120"/>
      <c r="R40" s="120"/>
      <c r="S40" s="120"/>
    </row>
    <row r="41" spans="2:19" ht="44.1" customHeight="1">
      <c r="B41" s="64"/>
      <c r="C41" s="64" t="s">
        <v>106</v>
      </c>
      <c r="D41" s="89"/>
      <c r="E41" s="66" t="s">
        <v>102</v>
      </c>
      <c r="F41" s="90"/>
      <c r="G41" s="66" t="s">
        <v>81</v>
      </c>
      <c r="J41" s="64"/>
      <c r="N41" s="120"/>
      <c r="O41" s="120"/>
      <c r="P41" s="120"/>
      <c r="Q41" s="120"/>
      <c r="R41" s="120"/>
      <c r="S41" s="120"/>
    </row>
    <row r="42" spans="2:19" ht="9" customHeight="1">
      <c r="N42" s="120"/>
      <c r="O42" s="120"/>
      <c r="P42" s="120"/>
      <c r="Q42" s="120"/>
      <c r="R42" s="120"/>
      <c r="S42" s="120"/>
    </row>
    <row r="43" spans="2:19">
      <c r="B43" s="91">
        <f>F39</f>
        <v>15000</v>
      </c>
      <c r="D43" s="92">
        <f>F15</f>
        <v>7600</v>
      </c>
      <c r="F43" s="92">
        <f>F31</f>
        <v>4000</v>
      </c>
      <c r="H43" s="77">
        <f>ROUNDUP(B43/(D43-F43),1)</f>
        <v>4.1999999999999993</v>
      </c>
      <c r="J43" s="88"/>
      <c r="N43" s="120"/>
      <c r="O43" s="120"/>
      <c r="P43" s="120"/>
      <c r="Q43" s="120"/>
      <c r="R43" s="120"/>
      <c r="S43" s="120"/>
    </row>
    <row r="44" spans="2:19">
      <c r="D44" s="93" t="s">
        <v>104</v>
      </c>
      <c r="F44" s="93" t="s">
        <v>103</v>
      </c>
      <c r="N44" s="120"/>
      <c r="O44" s="120"/>
      <c r="P44" s="120"/>
      <c r="Q44" s="120"/>
      <c r="R44" s="120"/>
      <c r="S44" s="120"/>
    </row>
    <row r="45" spans="2:19">
      <c r="N45" s="120"/>
      <c r="O45" s="120"/>
      <c r="P45" s="120"/>
      <c r="Q45" s="120"/>
      <c r="R45" s="120"/>
      <c r="S45" s="120"/>
    </row>
    <row r="46" spans="2:19">
      <c r="E46" s="94" t="s">
        <v>113</v>
      </c>
      <c r="F46" s="87">
        <f>D43-F43</f>
        <v>3600</v>
      </c>
      <c r="N46" s="120"/>
      <c r="O46" s="120"/>
      <c r="P46" s="120"/>
      <c r="Q46" s="120"/>
      <c r="R46" s="120"/>
      <c r="S46" s="120"/>
    </row>
    <row r="47" spans="2:19">
      <c r="N47" s="120"/>
      <c r="O47" s="120"/>
      <c r="P47" s="120"/>
      <c r="Q47" s="120"/>
      <c r="R47" s="120"/>
      <c r="S47" s="120"/>
    </row>
  </sheetData>
  <sheetProtection algorithmName="SHA-512" hashValue="XMPHd8GVbJy0w9MG9U0D6oHXO9gxVwT/IPC3mSosy9ZL+C6xXeY8MsEP+MjKop/C0hbFDQ1Hf6m5CkuNGrbrsw==" saltValue="7m1cbLD9YJiy3WPRGSNelA==" spinCount="100000" sheet="1" objects="1" scenarios="1" selectLockedCells="1"/>
  <mergeCells count="6">
    <mergeCell ref="N37:S47"/>
    <mergeCell ref="B3:M3"/>
    <mergeCell ref="B18:M19"/>
    <mergeCell ref="B34:M35"/>
    <mergeCell ref="N5:S15"/>
    <mergeCell ref="N21:S31"/>
  </mergeCells>
  <dataValidations count="1">
    <dataValidation type="decimal" operator="greaterThan" allowBlank="1" showInputMessage="1" showErrorMessage="1" errorTitle="Invalid Data Entered" error="Please enter only numbers larger than zero." sqref="D7 B7 F7 D11 F11 D15 B23 F23 D23 D27 F27 D31 B39 D39" xr:uid="{FAB485AB-9805-46F3-8129-07E72D54FE22}">
      <formula1>0</formula1>
    </dataValidation>
  </dataValidations>
  <pageMargins left="0.7" right="0.7" top="1.1666666666666667" bottom="0.75" header="0.3" footer="0.3"/>
  <pageSetup paperSize="8" orientation="landscape" r:id="rId1"/>
  <headerFooter>
    <oddHeader xml:space="preserve">&amp;L&amp;G&amp;R&amp;"Arial,Bold"&amp;18&amp;K54B847Energy Savings Calculator
</oddHeader>
    <oddFooter>Page &amp;P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44419EE35E824989C9A2CB8AD09BA5" ma:contentTypeVersion="11" ma:contentTypeDescription="Create a new document." ma:contentTypeScope="" ma:versionID="08163776e27af8fb7f1678e308eaa831">
  <xsd:schema xmlns:xsd="http://www.w3.org/2001/XMLSchema" xmlns:xs="http://www.w3.org/2001/XMLSchema" xmlns:p="http://schemas.microsoft.com/office/2006/metadata/properties" xmlns:ns2="c0572684-0736-4403-8067-b4e90b7d8133" xmlns:ns3="6601ddb2-0d0c-4dd4-84c7-b0fe10294ced" targetNamespace="http://schemas.microsoft.com/office/2006/metadata/properties" ma:root="true" ma:fieldsID="551195830cfb91ed54c9fc97f5c33969" ns2:_="" ns3:_="">
    <xsd:import namespace="c0572684-0736-4403-8067-b4e90b7d8133"/>
    <xsd:import namespace="6601ddb2-0d0c-4dd4-84c7-b0fe10294ce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572684-0736-4403-8067-b4e90b7d8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1a39a9e-b332-42db-afb7-f383d8d6f86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01ddb2-0d0c-4dd4-84c7-b0fe10294ce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fce2a4-b00a-4443-b963-baf8e42ffa5b}" ma:internalName="TaxCatchAll" ma:showField="CatchAllData" ma:web="6601ddb2-0d0c-4dd4-84c7-b0fe10294c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0572684-0736-4403-8067-b4e90b7d8133">
      <Terms xmlns="http://schemas.microsoft.com/office/infopath/2007/PartnerControls"/>
    </lcf76f155ced4ddcb4097134ff3c332f>
    <TaxCatchAll xmlns="6601ddb2-0d0c-4dd4-84c7-b0fe10294c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26B8F7-E247-4AC0-8B57-A6E93C048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572684-0736-4403-8067-b4e90b7d8133"/>
    <ds:schemaRef ds:uri="6601ddb2-0d0c-4dd4-84c7-b0fe10294c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1195C-4E6E-48F9-A67A-9F886D44C2C0}">
  <ds:schemaRefs>
    <ds:schemaRef ds:uri="http://schemas.microsoft.com/office/2006/documentManagement/types"/>
    <ds:schemaRef ds:uri="c0572684-0736-4403-8067-b4e90b7d8133"/>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6601ddb2-0d0c-4dd4-84c7-b0fe10294ced"/>
    <ds:schemaRef ds:uri="http://purl.org/dc/dcmitype/"/>
  </ds:schemaRefs>
</ds:datastoreItem>
</file>

<file path=customXml/itemProps3.xml><?xml version="1.0" encoding="utf-8"?>
<ds:datastoreItem xmlns:ds="http://schemas.openxmlformats.org/officeDocument/2006/customXml" ds:itemID="{A318E269-FE50-41F5-AB2F-9098CE8FFA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Directory</vt:lpstr>
      <vt:lpstr>Introduction</vt:lpstr>
      <vt:lpstr>Quick Wins Printable Checklist</vt:lpstr>
      <vt:lpstr>Energy Saving Calculator Guide</vt:lpstr>
      <vt:lpstr>Energy Savings Calc Example</vt:lpstr>
      <vt:lpstr>Energy Savings Calculator</vt:lpstr>
      <vt:lpstr>Directory!Print_Area</vt:lpstr>
      <vt:lpstr>'Quick Wins Printable Checklist'!Print_Area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CitySwitch Energy Savings Calculator</dc:title>
  <dc:subject/>
  <dc:creator>CitySwitch</dc:creator>
  <cp:keywords/>
  <dc:description/>
  <cp:lastModifiedBy>Ifan Jones</cp:lastModifiedBy>
  <cp:revision>1</cp:revision>
  <cp:lastPrinted>2024-07-21T23:42:49Z</cp:lastPrinted>
  <dcterms:created xsi:type="dcterms:W3CDTF">2008-11-11T01:15:25Z</dcterms:created>
  <dcterms:modified xsi:type="dcterms:W3CDTF">2024-08-13T00:53:56Z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A23634680</vt:lpwstr>
  </property>
  <property fmtid="{D5CDD505-2E9C-101B-9397-08002B2CF9AE}" pid="4" name="Objective-Title">
    <vt:lpwstr>XXXX - Assessment Tool - YYY Business</vt:lpwstr>
  </property>
  <property fmtid="{D5CDD505-2E9C-101B-9397-08002B2CF9AE}" pid="5" name="Objective-Comment">
    <vt:lpwstr/>
  </property>
  <property fmtid="{D5CDD505-2E9C-101B-9397-08002B2CF9AE}" pid="6" name="Objective-CreationStamp">
    <vt:filetime>2019-11-01T03:33:51Z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2019-12-09T00:20:02Z</vt:filetime>
  </property>
  <property fmtid="{D5CDD505-2E9C-101B-9397-08002B2CF9AE}" pid="11" name="Objective-Owner">
    <vt:lpwstr>Andrew Bell</vt:lpwstr>
  </property>
  <property fmtid="{D5CDD505-2E9C-101B-9397-08002B2CF9AE}" pid="12" name="Objective-Path">
    <vt:lpwstr>Whole of ACT Government:EPSDD - Environment Planning and Sustainable Development Directorate:DIVISION - Climate Change and Sustainability:BRANCH - Sustainability and Government Programs:Sustainability Programs - Programs:Business Programs:Energy and Water</vt:lpwstr>
  </property>
  <property fmtid="{D5CDD505-2E9C-101B-9397-08002B2CF9AE}" pid="13" name="Objective-Parent">
    <vt:lpwstr>Assessment Tool Originals</vt:lpwstr>
  </property>
  <property fmtid="{D5CDD505-2E9C-101B-9397-08002B2CF9AE}" pid="14" name="Objective-State">
    <vt:lpwstr>Being Edited</vt:lpwstr>
  </property>
  <property fmtid="{D5CDD505-2E9C-101B-9397-08002B2CF9AE}" pid="15" name="Objective-Version">
    <vt:lpwstr>6.1</vt:lpwstr>
  </property>
  <property fmtid="{D5CDD505-2E9C-101B-9397-08002B2CF9AE}" pid="16" name="Objective-VersionNumber">
    <vt:r8>7</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Owner Agency [system]">
    <vt:lpwstr>EPSDD</vt:lpwstr>
  </property>
  <property fmtid="{D5CDD505-2E9C-101B-9397-08002B2CF9AE}" pid="22" name="Objective-Document Type [system]">
    <vt:lpwstr>0-Document</vt:lpwstr>
  </property>
  <property fmtid="{D5CDD505-2E9C-101B-9397-08002B2CF9AE}" pid="23" name="Objective-Language [system]">
    <vt:lpwstr>English (en)</vt:lpwstr>
  </property>
  <property fmtid="{D5CDD505-2E9C-101B-9397-08002B2CF9AE}" pid="24" name="Objective-Jurisdiction [system]">
    <vt:lpwstr>ACT</vt:lpwstr>
  </property>
  <property fmtid="{D5CDD505-2E9C-101B-9397-08002B2CF9AE}" pid="25" name="Objective-Customers [system]">
    <vt:lpwstr/>
  </property>
  <property fmtid="{D5CDD505-2E9C-101B-9397-08002B2CF9AE}" pid="26" name="Objective-Places [system]">
    <vt:lpwstr/>
  </property>
  <property fmtid="{D5CDD505-2E9C-101B-9397-08002B2CF9AE}" pid="27" name="Objective-Transaction Reference [system]">
    <vt:lpwstr/>
  </property>
  <property fmtid="{D5CDD505-2E9C-101B-9397-08002B2CF9AE}" pid="28" name="Objective-Document Created By [system]">
    <vt:lpwstr/>
  </property>
  <property fmtid="{D5CDD505-2E9C-101B-9397-08002B2CF9AE}" pid="29" name="Objective-Document Created On [system]">
    <vt:lpwstr/>
  </property>
  <property fmtid="{D5CDD505-2E9C-101B-9397-08002B2CF9AE}" pid="30" name="Objective-Covers Period From [system]">
    <vt:lpwstr/>
  </property>
  <property fmtid="{D5CDD505-2E9C-101B-9397-08002B2CF9AE}" pid="31" name="Objective-Covers Period To [system]">
    <vt:lpwstr/>
  </property>
  <property fmtid="{D5CDD505-2E9C-101B-9397-08002B2CF9AE}" pid="32" name="ContentTypeId">
    <vt:lpwstr>0x0101001944419EE35E824989C9A2CB8AD09BA5</vt:lpwstr>
  </property>
  <property fmtid="{D5CDD505-2E9C-101B-9397-08002B2CF9AE}" pid="33" name="MediaServiceImageTags">
    <vt:lpwstr/>
  </property>
  <property fmtid="{D5CDD505-2E9C-101B-9397-08002B2CF9AE}" pid="34" name="_dlc_DocIdItemGuid">
    <vt:lpwstr>b0ee9cf6-6eea-4d73-b0bd-b2792650ee30</vt:lpwstr>
  </property>
  <property fmtid="{D5CDD505-2E9C-101B-9397-08002B2CF9AE}" pid="35" name="eDOCS AutoSave">
    <vt:lpwstr/>
  </property>
</Properties>
</file>