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G13" i="4" l="1"/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<sst xmlns="http://schemas.openxmlformats.org/spreadsheetml/2006/main" count="185" uniqueCount="91">
  <si>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</si>
  <si>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</si>
  <si>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</si>
  <si>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</si>
  <si>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</si>
  <si>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</si>
  <si>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</si>
  <si>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</si>
  <si>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</si>
  <si>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</si>
  <si>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</si>
  <si>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</si>
  <si>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</si>
  <si>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</si>
  <si>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</si>
  <si>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</si>
  <si>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</si>
  <si>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</si>
  <si>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</si>
  <si>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</si>
  <si>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</si>
  <si>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</si>
  <si>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</si>
  <si>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</si>
  <si>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</si>
  <si>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</si>
  <si>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</si>
  <si>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</si>
  <si>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</si>
  <si>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</si>
  <si>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</si>
  <si>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</si>
  <si>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</si>
  <si>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</si>
  <si>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</si>
  <si>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</si>
  <si>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</si>
  <si>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</si>
  <si>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</si>
  <si>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</si>
  <si>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</si>
  <si>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</si>
  <si>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</si>
  <si>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</si>
  <si>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</si>
  <si>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</si>
  <si>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</si>
  <si>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</si>
  <si>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</si>
  <si>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</si>
  <si>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</si>
  <si>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</si>
  <si>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</si>
  <si>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</si>
  <si>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</si>
  <si>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</si>
  <si>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</si>
  <si>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</si>
  <si>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</si>
  <si>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</si>
  <si>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</si>
  <si>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</si>
  <si>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</si>
  <si>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</si>
  <si>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</si>
  <si>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</si>
  <si>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</si>
  <si>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</si>
  <si>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</si>
  <si>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</si>
  <si>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</si>
  <si>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Vælger du et fag med B+C, skal du lade rubrikken ved siden af stå tom.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</si>
  <si>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</si>
  <si>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</si>
  <si>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</si>
  <si>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</si>
  <si>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</si>
  <si>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</si>
  <si>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 xml:space="preserve">         Samfundsfag A - Tysk fortsætter A</t>
  </si>
  <si>
    <t>Tysk fortsætter A</t>
  </si>
  <si>
    <t>Engelsk B</t>
  </si>
  <si>
    <t>Biologi C</t>
  </si>
  <si>
    <t>Valgfag A, B eller C</t>
  </si>
  <si>
    <t>Engelsk A</t>
  </si>
  <si>
    <t>Matematik A</t>
  </si>
  <si>
    <t>Du har mulighed for at vælge fag i de sorte rubrikker.</t>
  </si>
  <si>
    <t>Græsk C</t>
  </si>
  <si>
    <t>Design og arkitektur B</t>
  </si>
  <si>
    <t>Dramatik B</t>
  </si>
  <si>
    <t>Dramatik C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</si>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</sst>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9" fillId="3" borderId="5" xfId="0" applyFont="1" applyFill="1" applyBorder="1"/>
    <xf numFmtId="0" fontId="9" fillId="2" borderId="0" xfId="0" applyFont="1" applyFill="1"/>
    <xf numFmtId="0" fontId="15" fillId="2" borderId="5" xfId="0" applyFont="1" applyFill="1" applyBorder="1" applyAlignment="1"/>
    <xf numFmtId="0" fontId="15" fillId="2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4"/>
      <c r="C7" s="43"/>
      <c r="D7" s="47" t="s">
        <v>78</v>
      </c>
      <c r="E7" s="48"/>
      <c r="F7" s="48"/>
      <c r="G7" s="48"/>
      <c r="H7" s="48"/>
      <c r="I7" s="48"/>
      <c r="J7" s="48"/>
      <c r="K7" s="47" t="s">
        <v>90</v>
      </c>
      <c r="L7" s="49"/>
      <c r="M7" s="5"/>
      <c r="N7" s="5"/>
      <c r="O7" s="5"/>
      <c r="P7" s="5"/>
      <c r="Q7" s="5"/>
    </row>
    <row r="8" spans="1:17" ht="24.95" customHeight="1" x14ac:dyDescent="0.25">
      <c r="A8" s="5"/>
      <c r="B8" s="45" t="s">
        <v>37</v>
      </c>
      <c r="C8" s="8" t="s">
        <v>38</v>
      </c>
      <c r="D8" s="8" t="s">
        <v>39</v>
      </c>
      <c r="E8" s="8" t="s">
        <v>41</v>
      </c>
      <c r="F8" s="46" t="s">
        <v>73</v>
      </c>
      <c r="G8" s="46" t="s">
        <v>79</v>
      </c>
      <c r="H8" s="41" t="s">
        <v>75</v>
      </c>
      <c r="I8" s="41" t="str">
        <f>IF(K9="Fransk beg. A",K9,IF(K9="Tysk beg. A",K9,IF(K9="Spansk beg. A",K9,"Valgfag A, B eller C")))</f>
        <v>Valgfag A, B eller C</v>
      </c>
      <c r="J8" s="41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5" t="s">
        <v>36</v>
      </c>
      <c r="C9" s="9" t="s">
        <v>38</v>
      </c>
      <c r="D9" s="9" t="s">
        <v>39</v>
      </c>
      <c r="E9" s="9" t="s">
        <v>41</v>
      </c>
      <c r="F9" s="46" t="s">
        <v>73</v>
      </c>
      <c r="G9" s="46" t="s">
        <v>79</v>
      </c>
      <c r="H9" s="31" t="s">
        <v>29</v>
      </c>
      <c r="I9" s="9" t="s">
        <v>16</v>
      </c>
      <c r="J9" s="10" t="s">
        <v>43</v>
      </c>
      <c r="K9" s="10" t="str">
        <f>K10</f>
        <v>Engelsk B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5" t="s">
        <v>35</v>
      </c>
      <c r="C10" s="9" t="s">
        <v>38</v>
      </c>
      <c r="D10" s="9" t="s">
        <v>39</v>
      </c>
      <c r="E10" s="9" t="s">
        <v>41</v>
      </c>
      <c r="F10" s="46" t="s">
        <v>73</v>
      </c>
      <c r="G10" s="46" t="s">
        <v>79</v>
      </c>
      <c r="H10" s="31" t="s">
        <v>74</v>
      </c>
      <c r="I10" s="9" t="s">
        <v>16</v>
      </c>
      <c r="J10" s="9" t="s">
        <v>81</v>
      </c>
      <c r="K10" s="31" t="s">
        <v>80</v>
      </c>
      <c r="L10" s="42" t="s">
        <v>77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85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71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1">
    <dataValidation type="list" allowBlank="1" showInputMessage="1" showErrorMessage="1" sqref="H8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valgfag!$B$2:$B$15</xm:f>
          </x14:formula1>
          <xm:sqref>J8</xm:sqref>
        </x14:dataValidation>
        <x14:dataValidation type="list" allowBlank="1" showInputMessage="1" showErrorMessage="1">
          <x14:formula1>
            <xm:f>valgfag!$H$2:$H$31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D18" sqref="D18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1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2" t="str">
        <f>studieretning!D7</f>
        <v xml:space="preserve">         Samfundsfag A - Tysk fortsætter A</v>
      </c>
      <c r="E7" s="52"/>
      <c r="F7" s="52"/>
      <c r="G7" s="52"/>
      <c r="H7" s="53"/>
      <c r="I7" s="53"/>
      <c r="J7" s="53"/>
      <c r="K7" s="50" t="str">
        <f>studieretning!K7</f>
        <v>2021-2024</v>
      </c>
      <c r="L7" s="50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1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Tysk fortsætter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1"/>
      <c r="C10" s="21">
        <v>90</v>
      </c>
      <c r="D10" s="21">
        <v>70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845</v>
      </c>
    </row>
    <row r="11" spans="2:16" x14ac:dyDescent="0.2">
      <c r="B11" s="51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Tysk fortsætter A</v>
      </c>
      <c r="H11" s="30" t="str">
        <f>studieretning!H9</f>
        <v>Naturgeografi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Engelsk B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51"/>
      <c r="C12" s="21">
        <v>80</v>
      </c>
      <c r="D12" s="21">
        <v>70</v>
      </c>
      <c r="E12" s="21">
        <v>50</v>
      </c>
      <c r="F12" s="21">
        <v>110</v>
      </c>
      <c r="G12" s="21">
        <v>100</v>
      </c>
      <c r="H12" s="21">
        <v>75</v>
      </c>
      <c r="I12" s="21">
        <v>125</v>
      </c>
      <c r="J12" s="24">
        <v>75</v>
      </c>
      <c r="K12" s="21">
        <v>105</v>
      </c>
      <c r="L12" s="21">
        <v>75</v>
      </c>
      <c r="M12" s="21">
        <v>50</v>
      </c>
      <c r="N12" s="21">
        <v>0</v>
      </c>
      <c r="O12" s="21"/>
      <c r="P12" s="21">
        <f>SUM(C12:O12)</f>
        <v>915</v>
      </c>
    </row>
    <row r="13" spans="2:16" x14ac:dyDescent="0.2">
      <c r="B13" s="51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Tysk fortsætter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Biologi C</v>
      </c>
      <c r="K13" s="19" t="str">
        <f>studieretning!K10</f>
        <v>Engelsk B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1"/>
      <c r="C14" s="21">
        <v>90</v>
      </c>
      <c r="D14" s="21">
        <v>50</v>
      </c>
      <c r="E14" s="21">
        <v>50</v>
      </c>
      <c r="F14" s="21">
        <v>90</v>
      </c>
      <c r="G14" s="21">
        <v>100</v>
      </c>
      <c r="H14" s="21">
        <v>75</v>
      </c>
      <c r="I14" s="21">
        <v>125</v>
      </c>
      <c r="J14" s="21">
        <v>75</v>
      </c>
      <c r="K14" s="21">
        <v>105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325</v>
      </c>
      <c r="H15" s="24"/>
      <c r="I15" s="24">
        <f>I14+I12</f>
        <v>250</v>
      </c>
      <c r="J15" s="24"/>
      <c r="K15" s="24">
        <f>K14+K12</f>
        <v>210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H10" sqref="H10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40">
        <f>studieretning!C7</f>
        <v>0</v>
      </c>
      <c r="D7" s="52" t="str">
        <f>studieretning!D7</f>
        <v xml:space="preserve">         Samfundsfag A - Tysk fortsætter A</v>
      </c>
      <c r="E7" s="52"/>
      <c r="F7" s="52"/>
      <c r="G7" s="52"/>
      <c r="H7" s="53"/>
      <c r="I7" s="53"/>
      <c r="J7" s="53"/>
      <c r="K7" s="50" t="str">
        <f>studieretning!K7</f>
        <v>2021-2024</v>
      </c>
      <c r="L7" s="50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1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Tysk fortsætter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1"/>
      <c r="C10" s="21">
        <v>30</v>
      </c>
      <c r="D10" s="21">
        <v>0</v>
      </c>
      <c r="E10" s="21">
        <v>0</v>
      </c>
      <c r="F10" s="21">
        <v>40</v>
      </c>
      <c r="G10" s="21">
        <v>50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195</v>
      </c>
      <c r="P10" s="16"/>
    </row>
    <row r="11" spans="1:17" x14ac:dyDescent="0.2">
      <c r="A11" s="16"/>
      <c r="B11" s="51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Tysk fortsætter A</v>
      </c>
      <c r="H11" s="30" t="str">
        <f>studieretning!H9</f>
        <v>Naturgeografi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Engelsk B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51"/>
      <c r="C12" s="21">
        <v>30</v>
      </c>
      <c r="D12" s="21">
        <v>0</v>
      </c>
      <c r="E12" s="21">
        <v>0</v>
      </c>
      <c r="F12" s="21">
        <v>40</v>
      </c>
      <c r="G12" s="21">
        <v>25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205</v>
      </c>
      <c r="P12" s="16"/>
    </row>
    <row r="13" spans="1:17" x14ac:dyDescent="0.2">
      <c r="A13" s="16"/>
      <c r="B13" s="51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Tysk fortsætter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Biologi C</v>
      </c>
      <c r="K13" s="19" t="str">
        <f>studieretning!K10</f>
        <v>Engelsk B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1"/>
      <c r="C14" s="21">
        <v>35</v>
      </c>
      <c r="D14" s="21">
        <v>10</v>
      </c>
      <c r="E14" s="21">
        <v>0</v>
      </c>
      <c r="F14" s="21">
        <v>20</v>
      </c>
      <c r="G14" s="21">
        <v>15</v>
      </c>
      <c r="H14" s="21">
        <v>10</v>
      </c>
      <c r="I14" s="21">
        <v>40</v>
      </c>
      <c r="J14" s="21">
        <v>10</v>
      </c>
      <c r="K14" s="21">
        <v>20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45</v>
      </c>
      <c r="L15" s="24"/>
      <c r="M15" s="24"/>
      <c r="N15" s="25" t="s">
        <v>9</v>
      </c>
      <c r="O15" s="25">
        <f>SUM(O9:O14)</f>
        <v>564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4" t="s">
        <v>5</v>
      </c>
      <c r="C7" s="55"/>
      <c r="D7" s="55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2" t="s">
        <v>0</v>
      </c>
      <c r="C8" s="2" t="s">
        <v>6</v>
      </c>
      <c r="D8" s="56" t="s">
        <v>11</v>
      </c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2:14" x14ac:dyDescent="0.2">
      <c r="B9" s="62"/>
      <c r="C9" s="3"/>
      <c r="D9" s="59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2:14" x14ac:dyDescent="0.2">
      <c r="B10" s="62" t="s">
        <v>1</v>
      </c>
      <c r="C10" s="2" t="s">
        <v>7</v>
      </c>
      <c r="D10" s="56" t="s">
        <v>10</v>
      </c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2:14" x14ac:dyDescent="0.2">
      <c r="B11" s="62"/>
      <c r="C11" s="4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2:14" x14ac:dyDescent="0.2">
      <c r="B12" s="62" t="s">
        <v>2</v>
      </c>
      <c r="C12" s="2" t="s">
        <v>8</v>
      </c>
      <c r="D12" s="63" t="s">
        <v>40</v>
      </c>
      <c r="E12" s="64"/>
      <c r="F12" s="64"/>
      <c r="G12" s="64"/>
      <c r="H12" s="64"/>
      <c r="I12" s="64"/>
      <c r="J12" s="64"/>
      <c r="K12" s="64"/>
      <c r="L12" s="64"/>
      <c r="M12" s="64"/>
      <c r="N12" s="65"/>
    </row>
    <row r="13" spans="2:14" x14ac:dyDescent="0.2">
      <c r="B13" s="62"/>
      <c r="C13" s="3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8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>
      <selection activeCell="G29" sqref="G2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46</v>
      </c>
      <c r="C1" s="37" t="s">
        <v>26</v>
      </c>
      <c r="D1" s="5" t="s">
        <v>47</v>
      </c>
      <c r="E1" s="5" t="s">
        <v>48</v>
      </c>
      <c r="F1" s="33" t="s">
        <v>44</v>
      </c>
      <c r="G1" s="5" t="s">
        <v>62</v>
      </c>
      <c r="H1" s="33" t="s">
        <v>82</v>
      </c>
    </row>
    <row r="2" spans="1:8" x14ac:dyDescent="0.25">
      <c r="A2" s="34" t="s">
        <v>13</v>
      </c>
      <c r="B2" s="33" t="s">
        <v>27</v>
      </c>
      <c r="C2" s="39" t="s">
        <v>49</v>
      </c>
      <c r="D2" s="5" t="s">
        <v>65</v>
      </c>
      <c r="E2" s="5" t="s">
        <v>65</v>
      </c>
      <c r="F2" s="35" t="s">
        <v>61</v>
      </c>
      <c r="G2" s="5" t="s">
        <v>27</v>
      </c>
      <c r="H2" s="33" t="s">
        <v>27</v>
      </c>
    </row>
    <row r="3" spans="1:8" x14ac:dyDescent="0.25">
      <c r="A3" s="34" t="s">
        <v>14</v>
      </c>
      <c r="B3" s="34" t="s">
        <v>61</v>
      </c>
      <c r="C3" s="39" t="s">
        <v>51</v>
      </c>
      <c r="D3" s="13" t="s">
        <v>13</v>
      </c>
      <c r="E3" s="13" t="s">
        <v>13</v>
      </c>
      <c r="F3" s="35" t="s">
        <v>34</v>
      </c>
      <c r="G3" s="15" t="s">
        <v>65</v>
      </c>
      <c r="H3" s="36" t="s">
        <v>65</v>
      </c>
    </row>
    <row r="4" spans="1:8" x14ac:dyDescent="0.25">
      <c r="A4" s="35" t="s">
        <v>15</v>
      </c>
      <c r="B4" s="34" t="s">
        <v>34</v>
      </c>
      <c r="C4" s="39" t="s">
        <v>58</v>
      </c>
      <c r="D4" s="14" t="s">
        <v>88</v>
      </c>
      <c r="E4" s="14" t="s">
        <v>88</v>
      </c>
      <c r="F4" s="35" t="s">
        <v>89</v>
      </c>
      <c r="G4" s="14" t="s">
        <v>45</v>
      </c>
      <c r="H4" s="35" t="s">
        <v>61</v>
      </c>
    </row>
    <row r="5" spans="1:8" x14ac:dyDescent="0.25">
      <c r="B5" s="34" t="s">
        <v>89</v>
      </c>
      <c r="C5" s="39" t="s">
        <v>50</v>
      </c>
      <c r="D5" s="14" t="s">
        <v>53</v>
      </c>
      <c r="E5" s="5" t="s">
        <v>63</v>
      </c>
      <c r="F5" s="35" t="s">
        <v>30</v>
      </c>
      <c r="G5" s="14" t="s">
        <v>13</v>
      </c>
      <c r="H5" s="35" t="s">
        <v>13</v>
      </c>
    </row>
    <row r="6" spans="1:8" x14ac:dyDescent="0.25">
      <c r="B6" s="34" t="s">
        <v>21</v>
      </c>
      <c r="C6" s="39" t="s">
        <v>52</v>
      </c>
      <c r="D6" s="13" t="s">
        <v>14</v>
      </c>
      <c r="E6" s="5" t="s">
        <v>68</v>
      </c>
      <c r="F6" s="35" t="s">
        <v>12</v>
      </c>
      <c r="G6" s="13" t="s">
        <v>34</v>
      </c>
      <c r="H6" s="34" t="s">
        <v>87</v>
      </c>
    </row>
    <row r="7" spans="1:8" x14ac:dyDescent="0.25">
      <c r="B7" s="34" t="s">
        <v>22</v>
      </c>
      <c r="D7" s="13" t="s">
        <v>17</v>
      </c>
      <c r="E7" s="14" t="s">
        <v>66</v>
      </c>
      <c r="G7" s="13" t="s">
        <v>88</v>
      </c>
      <c r="H7" s="34" t="s">
        <v>34</v>
      </c>
    </row>
    <row r="8" spans="1:8" x14ac:dyDescent="0.25">
      <c r="B8" s="33" t="s">
        <v>86</v>
      </c>
      <c r="D8" s="13" t="s">
        <v>16</v>
      </c>
      <c r="E8" s="13" t="s">
        <v>14</v>
      </c>
      <c r="G8" s="13" t="s">
        <v>89</v>
      </c>
      <c r="H8" s="34" t="s">
        <v>88</v>
      </c>
    </row>
    <row r="9" spans="1:8" x14ac:dyDescent="0.25">
      <c r="B9" s="34" t="s">
        <v>59</v>
      </c>
      <c r="D9" s="14" t="s">
        <v>32</v>
      </c>
      <c r="E9" s="13" t="s">
        <v>17</v>
      </c>
      <c r="G9" s="14" t="s">
        <v>21</v>
      </c>
      <c r="H9" s="34" t="s">
        <v>89</v>
      </c>
    </row>
    <row r="10" spans="1:8" x14ac:dyDescent="0.25">
      <c r="B10" s="34" t="s">
        <v>20</v>
      </c>
      <c r="D10" s="14" t="s">
        <v>33</v>
      </c>
      <c r="E10" s="13" t="s">
        <v>16</v>
      </c>
      <c r="G10" s="14" t="s">
        <v>22</v>
      </c>
      <c r="H10" s="33" t="s">
        <v>83</v>
      </c>
    </row>
    <row r="11" spans="1:8" x14ac:dyDescent="0.25">
      <c r="B11" s="34" t="s">
        <v>18</v>
      </c>
      <c r="D11" s="14" t="s">
        <v>19</v>
      </c>
      <c r="E11" s="14" t="s">
        <v>32</v>
      </c>
      <c r="G11" s="14" t="s">
        <v>54</v>
      </c>
      <c r="H11" s="35" t="s">
        <v>21</v>
      </c>
    </row>
    <row r="12" spans="1:8" x14ac:dyDescent="0.25">
      <c r="B12" s="34" t="s">
        <v>12</v>
      </c>
      <c r="D12" s="14" t="s">
        <v>55</v>
      </c>
      <c r="E12" s="14" t="s">
        <v>33</v>
      </c>
      <c r="G12" s="14" t="s">
        <v>14</v>
      </c>
      <c r="H12" s="33" t="s">
        <v>63</v>
      </c>
    </row>
    <row r="13" spans="1:8" x14ac:dyDescent="0.25">
      <c r="B13" s="34" t="s">
        <v>30</v>
      </c>
      <c r="E13" s="14" t="s">
        <v>64</v>
      </c>
      <c r="G13" s="14" t="s">
        <v>17</v>
      </c>
      <c r="H13" s="35" t="s">
        <v>22</v>
      </c>
    </row>
    <row r="14" spans="1:8" x14ac:dyDescent="0.25">
      <c r="B14" s="34" t="s">
        <v>23</v>
      </c>
      <c r="E14" s="14" t="s">
        <v>19</v>
      </c>
      <c r="G14" s="13" t="s">
        <v>59</v>
      </c>
      <c r="H14" s="33" t="s">
        <v>68</v>
      </c>
    </row>
    <row r="15" spans="1:8" x14ac:dyDescent="0.25">
      <c r="B15" s="34" t="s">
        <v>24</v>
      </c>
      <c r="E15" s="5" t="s">
        <v>70</v>
      </c>
      <c r="G15" s="13" t="s">
        <v>20</v>
      </c>
      <c r="H15" s="35" t="s">
        <v>14</v>
      </c>
    </row>
    <row r="16" spans="1:8" x14ac:dyDescent="0.25">
      <c r="E16" s="5" t="s">
        <v>69</v>
      </c>
      <c r="G16" s="13" t="s">
        <v>60</v>
      </c>
      <c r="H16" s="33" t="s">
        <v>86</v>
      </c>
    </row>
    <row r="17" spans="2:8" x14ac:dyDescent="0.25">
      <c r="E17" s="14" t="s">
        <v>67</v>
      </c>
      <c r="G17" s="13" t="s">
        <v>18</v>
      </c>
      <c r="H17" s="35" t="s">
        <v>17</v>
      </c>
    </row>
    <row r="18" spans="2:8" x14ac:dyDescent="0.25">
      <c r="B18" s="38"/>
      <c r="G18" s="13" t="s">
        <v>16</v>
      </c>
      <c r="H18" s="34" t="s">
        <v>59</v>
      </c>
    </row>
    <row r="19" spans="2:8" x14ac:dyDescent="0.25">
      <c r="E19" s="13"/>
      <c r="G19" s="13" t="s">
        <v>32</v>
      </c>
      <c r="H19" s="34" t="s">
        <v>20</v>
      </c>
    </row>
    <row r="20" spans="2:8" x14ac:dyDescent="0.25">
      <c r="E20" s="13"/>
      <c r="G20" s="13" t="s">
        <v>30</v>
      </c>
      <c r="H20" s="34" t="s">
        <v>18</v>
      </c>
    </row>
    <row r="21" spans="2:8" x14ac:dyDescent="0.25">
      <c r="E21" s="13"/>
      <c r="G21" s="13" t="s">
        <v>33</v>
      </c>
      <c r="H21" s="33" t="s">
        <v>84</v>
      </c>
    </row>
    <row r="22" spans="2:8" x14ac:dyDescent="0.25">
      <c r="E22" s="13"/>
      <c r="G22" s="13" t="s">
        <v>12</v>
      </c>
      <c r="H22" s="34" t="s">
        <v>32</v>
      </c>
    </row>
    <row r="23" spans="2:8" x14ac:dyDescent="0.25">
      <c r="E23" s="13"/>
      <c r="G23" s="13" t="s">
        <v>29</v>
      </c>
      <c r="H23" s="34" t="s">
        <v>30</v>
      </c>
    </row>
    <row r="24" spans="2:8" x14ac:dyDescent="0.25">
      <c r="E24" s="13"/>
      <c r="G24" s="13" t="s">
        <v>23</v>
      </c>
      <c r="H24" s="33" t="s">
        <v>33</v>
      </c>
    </row>
    <row r="25" spans="2:8" x14ac:dyDescent="0.25">
      <c r="E25" s="13"/>
      <c r="G25" s="13" t="s">
        <v>19</v>
      </c>
      <c r="H25" s="33" t="s">
        <v>12</v>
      </c>
    </row>
    <row r="26" spans="2:8" x14ac:dyDescent="0.25">
      <c r="E26" s="13"/>
      <c r="G26" s="13" t="s">
        <v>24</v>
      </c>
      <c r="H26" s="33" t="s">
        <v>15</v>
      </c>
    </row>
    <row r="27" spans="2:8" x14ac:dyDescent="0.25">
      <c r="G27" s="13" t="s">
        <v>56</v>
      </c>
      <c r="H27" s="33" t="s">
        <v>64</v>
      </c>
    </row>
    <row r="28" spans="2:8" x14ac:dyDescent="0.25">
      <c r="H28" s="34" t="s">
        <v>23</v>
      </c>
    </row>
    <row r="29" spans="2:8" x14ac:dyDescent="0.25">
      <c r="H29" s="34" t="s">
        <v>19</v>
      </c>
    </row>
    <row r="30" spans="2:8" x14ac:dyDescent="0.25">
      <c r="H30" s="34" t="s">
        <v>24</v>
      </c>
    </row>
    <row r="31" spans="2:8" x14ac:dyDescent="0.25">
      <c r="G31" s="13"/>
      <c r="H31" s="33" t="s">
        <v>70</v>
      </c>
    </row>
    <row r="34" spans="8:8" x14ac:dyDescent="0.25">
      <c r="H34" s="37"/>
    </row>
    <row r="35" spans="8:8" x14ac:dyDescent="0.25">
      <c r="H35" s="37"/>
    </row>
    <row r="36" spans="8:8" x14ac:dyDescent="0.25">
      <c r="H36" s="38"/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B1 G14:G19 D6:D8 G21 E19:E23 B10:B12 B14:B15 D3:E3 G26 G23 E8:E10 B3:B7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2017-06-07T09:16:56Z</cp:lastPrinted>
  <dcterms:created xsi:type="dcterms:W3CDTF">2009-05-12T11:16:16Z</dcterms:created>
  <dcterms:modified xsi:type="dcterms:W3CDTF">2020-12-08T08:57:27Z</dcterms:modified>
</cp:coreProperties>
</file>