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valgfag!$B$2:$B$15</definedName>
  </definedNames>
  <calcPr calcId="162913"/>
</workbook>
</file>

<file path=xl/calcChain.xml><?xml version="1.0" encoding="utf-8"?>
<calcChain xmlns="http://schemas.openxmlformats.org/spreadsheetml/2006/main">
  <c r="I8" i="7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9" i="4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<sst xmlns="http://schemas.openxmlformats.org/spreadsheetml/2006/main" count="276" uniqueCount="98">
  <si>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</si>
  <si>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</si>
  <si>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</si>
  <si>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</si>
  <si>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</si>
  <si>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</si>
  <si>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</si>
  <si>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</si>
  <si>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</si>
  <si>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</si>
  <si>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</si>
  <si>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</si>
  <si>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</si>
  <si>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</si>
  <si>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</si>
  <si>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</si>
  <si>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</si>
  <si>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</si>
  <si>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</si>
  <si>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</si>
  <si>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</si>
  <si>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</si>
  <si>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</si>
  <si>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</si>
  <si>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</si>
  <si>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</si>
  <si>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</si>
  <si>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</si>
  <si>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</si>
  <si>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</si>
  <si>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</si>
  <si>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</si>
  <si>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</si>
  <si>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</si>
  <si>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</si>
  <si>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</si>
  <si>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Drama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</si>
  <si>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</si>
  <si>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</si>
  <si>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</si>
  <si>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</si>
  <si>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</si>
  <si>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</si>
  <si>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</si>
  <si>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</si>
  <si>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</si>
  <si>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</si>
  <si>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</si>
  <si>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</si>
  <si>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</si>
  <si>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</si>
  <si>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</si>
  <si>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</si>
  <si>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</si>
  <si>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</si>
  <si>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</si>
  <si>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</si>
  <si>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</si>
  <si>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</si>
  <si>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</si>
  <si>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</si>
  <si>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</si>
  <si>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</si>
  <si>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</si>
  <si>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</si>
  <si>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</si>
  <si>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</si>
  <si>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</si>
  <si>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</si>
  <si>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</si>
  <si>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</si>
  <si>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</si>
  <si>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</si>
  <si>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</si>
  <si>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</si>
  <si>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 xml:space="preserve">         Fransk beg. A - Engelsk A - Samfundsfag B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</si>
  <si>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</si>
  <si>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</si>
  <si>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</si>
  <si>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</si>
  <si>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</si>
  <si>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</si>
  <si>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</si>
  <si>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* Bemærk, at et naturvidenskabeligt fag på B-niveau kan erstattes af valg af et nyt fremmedsprog.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</si>
  <si>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</si>
  <si>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</si>
  <si>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</si>
  <si>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</si>
  <si>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</si>
  <si>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>Kunstnerisk fag</t>
  </si>
  <si>
    <t>Du har mulighed for at vælge fag i de sorte rubrikker:</t>
  </si>
  <si>
    <t>Design og arkitektur B</t>
  </si>
  <si>
    <t>Spansk forts. B+C</t>
  </si>
  <si>
    <t>Spansk forts. C</t>
  </si>
  <si>
    <t>Vælger du et fag med B+C, skal du lade rubrikken med teksten "Valgfag A, B eller C" stå.</t>
  </si>
  <si>
    <t>Ét af de 2 valg i 3.g skal være et A- eller B-fag.</t>
  </si>
  <si>
    <t>Psykologi B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</si>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</sst>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Fill="1" applyBorder="1" applyAlignment="1"/>
    <xf numFmtId="0" fontId="16" fillId="0" borderId="0" xfId="0" applyFont="1" applyFill="1" applyBorder="1" applyAlignment="1"/>
    <xf numFmtId="0" fontId="10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3" borderId="0" xfId="0" applyFont="1" applyFill="1"/>
    <xf numFmtId="0" fontId="16" fillId="3" borderId="0" xfId="0" applyFont="1" applyFill="1" applyBorder="1" applyAlignment="1"/>
    <xf numFmtId="0" fontId="16" fillId="3" borderId="5" xfId="0" applyFont="1" applyFill="1" applyBorder="1" applyAlignment="1"/>
    <xf numFmtId="0" fontId="10" fillId="2" borderId="0" xfId="0" applyFont="1" applyFill="1"/>
    <xf numFmtId="0" fontId="16" fillId="2" borderId="5" xfId="0" applyFont="1" applyFill="1" applyBorder="1" applyAlignment="1"/>
    <xf numFmtId="0" fontId="10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showGridLines="0" showRowColHeaders="0" tabSelected="1" zoomScaleNormal="100" workbookViewId="0">
      <selection activeCell="K8" sqref="K8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3.7109375" bestFit="1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3"/>
      <c r="C7" s="42"/>
      <c r="D7" s="50" t="s">
        <v>75</v>
      </c>
      <c r="E7" s="51"/>
      <c r="F7" s="51"/>
      <c r="G7" s="51"/>
      <c r="H7" s="51"/>
      <c r="I7" s="51"/>
      <c r="J7" s="51"/>
      <c r="K7" s="50" t="s">
        <v>97</v>
      </c>
      <c r="L7" s="52"/>
      <c r="M7" s="5"/>
      <c r="N7" s="5"/>
      <c r="O7" s="5"/>
      <c r="P7" s="5"/>
      <c r="Q7" s="5"/>
    </row>
    <row r="8" spans="1:17" ht="24.95" customHeight="1" x14ac:dyDescent="0.25">
      <c r="A8" s="5"/>
      <c r="B8" s="41" t="s">
        <v>42</v>
      </c>
      <c r="C8" s="8" t="s">
        <v>43</v>
      </c>
      <c r="D8" s="8" t="s">
        <v>44</v>
      </c>
      <c r="E8" s="8" t="s">
        <v>46</v>
      </c>
      <c r="F8" s="44" t="s">
        <v>56</v>
      </c>
      <c r="G8" s="45" t="s">
        <v>47</v>
      </c>
      <c r="H8" s="46" t="s">
        <v>84</v>
      </c>
      <c r="I8" s="46" t="str">
        <f>IF(L9="Fransk beg. A",L9,IF(L9="Tysk beg. A",L9,IF(L9="Spansk beg. A",L9,"Valgfag A, B eller C")))</f>
        <v>Valgfag A, B eller C</v>
      </c>
      <c r="J8" s="48" t="s">
        <v>48</v>
      </c>
      <c r="K8" s="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1" t="s">
        <v>41</v>
      </c>
      <c r="C9" s="9" t="s">
        <v>43</v>
      </c>
      <c r="D9" s="9" t="s">
        <v>44</v>
      </c>
      <c r="E9" s="9" t="s">
        <v>46</v>
      </c>
      <c r="F9" s="44" t="s">
        <v>56</v>
      </c>
      <c r="G9" s="45" t="s">
        <v>47</v>
      </c>
      <c r="H9" s="44" t="s">
        <v>73</v>
      </c>
      <c r="I9" s="17" t="s">
        <v>50</v>
      </c>
      <c r="J9" s="15" t="s">
        <v>16</v>
      </c>
      <c r="K9" s="17" t="s">
        <v>32</v>
      </c>
      <c r="L9" s="49" t="s">
        <v>25</v>
      </c>
      <c r="M9" s="5"/>
      <c r="N9" s="5"/>
      <c r="O9" s="5"/>
      <c r="P9" s="5"/>
      <c r="Q9" s="5"/>
    </row>
    <row r="10" spans="1:17" ht="24.95" customHeight="1" x14ac:dyDescent="0.25">
      <c r="A10" s="5"/>
      <c r="B10" s="41" t="s">
        <v>40</v>
      </c>
      <c r="C10" s="9" t="s">
        <v>43</v>
      </c>
      <c r="D10" s="9" t="s">
        <v>44</v>
      </c>
      <c r="E10" s="9" t="s">
        <v>46</v>
      </c>
      <c r="F10" s="44" t="s">
        <v>56</v>
      </c>
      <c r="G10" s="45" t="s">
        <v>47</v>
      </c>
      <c r="H10" s="44" t="s">
        <v>73</v>
      </c>
      <c r="I10" s="9" t="s">
        <v>49</v>
      </c>
      <c r="J10" s="9" t="s">
        <v>16</v>
      </c>
      <c r="K10" s="16" t="s">
        <v>51</v>
      </c>
      <c r="L10" s="47" t="s">
        <v>89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90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86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11" t="s">
        <v>87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37" t="s">
        <v>83</v>
      </c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37" t="s">
        <v>94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38" t="s">
        <v>88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 t="s">
        <v>95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3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1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valgfag!$A$2:$A$12</xm:f>
          </x14:formula1>
          <xm:sqref>H8</xm:sqref>
        </x14:dataValidation>
        <x14:dataValidation type="list" allowBlank="1" showInputMessage="1" showErrorMessage="1">
          <x14:formula1>
            <xm:f>valgfag!$H$2:$H$33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F14" sqref="F14"/>
    </sheetView>
  </sheetViews>
  <sheetFormatPr defaultRowHeight="12.75" x14ac:dyDescent="0.2"/>
  <cols>
    <col min="1" max="1" width="20.7109375" style="24" customWidth="1"/>
    <col min="2" max="2" width="3" style="24" customWidth="1"/>
    <col min="3" max="7" width="14.7109375" style="24" customWidth="1"/>
    <col min="8" max="8" width="16" style="24" bestFit="1" customWidth="1"/>
    <col min="9" max="9" width="15.85546875" style="24" bestFit="1" customWidth="1"/>
    <col min="10" max="11" width="14.7109375" style="24" customWidth="1"/>
    <col min="12" max="12" width="16.140625" style="24" bestFit="1" customWidth="1"/>
    <col min="13" max="16" width="4.7109375" style="24" customWidth="1"/>
    <col min="17" max="16384" width="9.140625" style="2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7"/>
      <c r="D3" s="28"/>
      <c r="H3" s="28"/>
    </row>
    <row r="4" spans="2:16" ht="12.75" customHeight="1" x14ac:dyDescent="0.2">
      <c r="D4" s="28"/>
      <c r="H4" s="28"/>
    </row>
    <row r="5" spans="2:16" ht="12.75" customHeight="1" x14ac:dyDescent="0.2">
      <c r="D5" s="28"/>
      <c r="H5" s="28"/>
    </row>
    <row r="6" spans="2:16" ht="12.75" customHeight="1" x14ac:dyDescent="0.2">
      <c r="D6" s="28"/>
      <c r="H6" s="28"/>
    </row>
    <row r="7" spans="2:16" ht="28.5" customHeight="1" x14ac:dyDescent="0.25">
      <c r="B7" s="25"/>
      <c r="C7" s="29">
        <f>studieretning!C7</f>
        <v>0</v>
      </c>
      <c r="D7" s="55" t="str">
        <f>studieretning!D7</f>
        <v xml:space="preserve">         Fransk beg. A - Engelsk A - Samfundsfag B</v>
      </c>
      <c r="E7" s="55"/>
      <c r="F7" s="55"/>
      <c r="G7" s="55"/>
      <c r="H7" s="56"/>
      <c r="I7" s="56"/>
      <c r="J7" s="56"/>
      <c r="K7" s="53" t="str">
        <f>studieretning!K7</f>
        <v>2021-2024</v>
      </c>
      <c r="L7" s="53"/>
    </row>
    <row r="8" spans="2:16" ht="15" x14ac:dyDescent="0.2">
      <c r="B8" s="28" t="s">
        <v>34</v>
      </c>
      <c r="F8" s="30"/>
      <c r="G8" s="30"/>
      <c r="H8" s="18"/>
    </row>
    <row r="9" spans="2:16" x14ac:dyDescent="0.2">
      <c r="B9" s="54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Fransk beg.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31</v>
      </c>
      <c r="N9" s="19" t="s">
        <v>6</v>
      </c>
      <c r="O9" s="19"/>
      <c r="P9" s="19"/>
    </row>
    <row r="10" spans="2:16" x14ac:dyDescent="0.2">
      <c r="B10" s="54"/>
      <c r="C10" s="21">
        <v>80</v>
      </c>
      <c r="D10" s="21">
        <v>65</v>
      </c>
      <c r="E10" s="21">
        <v>50</v>
      </c>
      <c r="F10" s="21">
        <v>125</v>
      </c>
      <c r="G10" s="21">
        <v>125</v>
      </c>
      <c r="H10" s="22">
        <v>125</v>
      </c>
      <c r="I10" s="21">
        <v>125</v>
      </c>
      <c r="J10" s="21">
        <v>75</v>
      </c>
      <c r="K10" s="21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54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Fransk beg.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31</v>
      </c>
      <c r="N11" s="19" t="s">
        <v>7</v>
      </c>
      <c r="O11" s="19"/>
      <c r="P11" s="19"/>
    </row>
    <row r="12" spans="2:16" x14ac:dyDescent="0.2">
      <c r="B12" s="54"/>
      <c r="C12" s="21">
        <v>90</v>
      </c>
      <c r="D12" s="21">
        <v>75</v>
      </c>
      <c r="E12" s="21">
        <v>50</v>
      </c>
      <c r="F12" s="21">
        <v>100</v>
      </c>
      <c r="G12" s="21">
        <v>105</v>
      </c>
      <c r="H12" s="21">
        <v>100</v>
      </c>
      <c r="I12" s="21">
        <v>75</v>
      </c>
      <c r="J12" s="23">
        <v>125</v>
      </c>
      <c r="K12" s="21">
        <v>75</v>
      </c>
      <c r="L12" s="21">
        <v>75</v>
      </c>
      <c r="M12" s="21">
        <v>50</v>
      </c>
      <c r="N12" s="21">
        <v>0</v>
      </c>
      <c r="O12" s="21"/>
      <c r="P12" s="21">
        <f>SUM(C12:O12)</f>
        <v>920</v>
      </c>
    </row>
    <row r="13" spans="2:16" x14ac:dyDescent="0.2">
      <c r="B13" s="54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Fransk beg.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31</v>
      </c>
      <c r="N13" s="19" t="s">
        <v>4</v>
      </c>
      <c r="O13" s="19" t="s">
        <v>3</v>
      </c>
      <c r="P13" s="19"/>
    </row>
    <row r="14" spans="2:16" x14ac:dyDescent="0.2">
      <c r="B14" s="54"/>
      <c r="C14" s="21">
        <v>90</v>
      </c>
      <c r="D14" s="21">
        <v>50</v>
      </c>
      <c r="E14" s="21">
        <v>50</v>
      </c>
      <c r="F14" s="21">
        <v>100</v>
      </c>
      <c r="G14" s="21">
        <v>105</v>
      </c>
      <c r="H14" s="21">
        <v>100</v>
      </c>
      <c r="I14" s="21">
        <v>75</v>
      </c>
      <c r="J14" s="21">
        <v>125</v>
      </c>
      <c r="K14" s="21">
        <v>75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3"/>
      <c r="C15" s="23">
        <f t="shared" ref="C15:G15" si="0">C14+C12+C10</f>
        <v>260</v>
      </c>
      <c r="D15" s="23">
        <f t="shared" si="0"/>
        <v>190</v>
      </c>
      <c r="E15" s="23">
        <f t="shared" si="0"/>
        <v>150</v>
      </c>
      <c r="F15" s="23">
        <f t="shared" si="0"/>
        <v>325</v>
      </c>
      <c r="G15" s="23">
        <f t="shared" si="0"/>
        <v>335</v>
      </c>
      <c r="H15" s="23">
        <f>H14+H12</f>
        <v>200</v>
      </c>
      <c r="I15" s="23"/>
      <c r="J15" s="23">
        <f>J14+J12</f>
        <v>250</v>
      </c>
      <c r="K15" s="23"/>
      <c r="L15" s="23"/>
      <c r="M15" s="23"/>
      <c r="N15" s="23"/>
      <c r="O15" s="26" t="s">
        <v>9</v>
      </c>
      <c r="P15" s="26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" x14ac:dyDescent="0.2">
      <c r="A3" s="24"/>
      <c r="B3" s="24"/>
      <c r="C3" s="27"/>
      <c r="D3" s="28"/>
      <c r="E3" s="24"/>
      <c r="F3" s="24"/>
      <c r="G3" s="24"/>
      <c r="H3" s="28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x14ac:dyDescent="0.2">
      <c r="A4" s="24"/>
      <c r="B4" s="24"/>
      <c r="C4" s="24"/>
      <c r="D4" s="28"/>
      <c r="E4" s="24"/>
      <c r="F4" s="24"/>
      <c r="G4" s="24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" x14ac:dyDescent="0.2">
      <c r="A5" s="24"/>
      <c r="B5" s="24"/>
      <c r="C5" s="24"/>
      <c r="D5" s="28"/>
      <c r="E5" s="24"/>
      <c r="F5" s="24"/>
      <c r="G5" s="24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x14ac:dyDescent="0.2">
      <c r="A6" s="24"/>
      <c r="B6" s="24"/>
      <c r="C6" s="24"/>
      <c r="D6" s="28"/>
      <c r="E6" s="24"/>
      <c r="F6" s="24"/>
      <c r="G6" s="24"/>
      <c r="H6" s="28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8.5" customHeight="1" x14ac:dyDescent="0.25">
      <c r="A7" s="24"/>
      <c r="B7" s="25"/>
      <c r="C7" s="40">
        <f>studieretning!C7</f>
        <v>0</v>
      </c>
      <c r="D7" s="55" t="str">
        <f>studieretning!D7</f>
        <v xml:space="preserve">         Fransk beg. A - Engelsk A - Samfundsfag B</v>
      </c>
      <c r="E7" s="55"/>
      <c r="F7" s="55"/>
      <c r="G7" s="55"/>
      <c r="H7" s="56"/>
      <c r="I7" s="56"/>
      <c r="J7" s="56"/>
      <c r="K7" s="53" t="str">
        <f>studieretning!K7</f>
        <v>2021-2024</v>
      </c>
      <c r="L7" s="53"/>
      <c r="M7" s="24"/>
      <c r="N7" s="24"/>
      <c r="O7" s="24"/>
      <c r="P7" s="24"/>
      <c r="Q7" s="24"/>
      <c r="R7" s="24"/>
    </row>
    <row r="8" spans="1:18" ht="15" x14ac:dyDescent="0.2">
      <c r="A8" s="24"/>
      <c r="B8" s="28" t="s">
        <v>34</v>
      </c>
      <c r="C8" s="24"/>
      <c r="D8" s="24"/>
      <c r="E8" s="24"/>
      <c r="F8" s="30"/>
      <c r="G8" s="30"/>
      <c r="H8" s="18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A9" s="24"/>
      <c r="B9" s="54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Fransk beg.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6</v>
      </c>
      <c r="N9" s="19"/>
      <c r="O9" s="19"/>
      <c r="P9" s="24"/>
      <c r="Q9" s="24"/>
    </row>
    <row r="10" spans="1:18" x14ac:dyDescent="0.2">
      <c r="A10" s="24"/>
      <c r="B10" s="54"/>
      <c r="C10" s="21">
        <v>30</v>
      </c>
      <c r="D10" s="21">
        <v>0</v>
      </c>
      <c r="E10" s="21">
        <v>0</v>
      </c>
      <c r="F10" s="21">
        <v>50</v>
      </c>
      <c r="G10" s="21">
        <v>40</v>
      </c>
      <c r="H10" s="22">
        <v>45</v>
      </c>
      <c r="I10" s="21">
        <v>0</v>
      </c>
      <c r="J10" s="21">
        <v>0</v>
      </c>
      <c r="K10" s="21"/>
      <c r="L10" s="21"/>
      <c r="M10" s="21">
        <v>30</v>
      </c>
      <c r="N10" s="21"/>
      <c r="O10" s="21">
        <f>SUM(C10:N10)</f>
        <v>195</v>
      </c>
      <c r="P10" s="24"/>
      <c r="Q10" s="24"/>
    </row>
    <row r="11" spans="1:18" x14ac:dyDescent="0.2">
      <c r="A11" s="24"/>
      <c r="B11" s="54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Fransk beg.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7</v>
      </c>
      <c r="N11" s="19"/>
      <c r="O11" s="19"/>
      <c r="P11" s="24"/>
      <c r="Q11" s="24"/>
    </row>
    <row r="12" spans="1:18" x14ac:dyDescent="0.2">
      <c r="A12" s="24"/>
      <c r="B12" s="54"/>
      <c r="C12" s="21">
        <v>30</v>
      </c>
      <c r="D12" s="21">
        <v>0</v>
      </c>
      <c r="E12" s="21">
        <v>0</v>
      </c>
      <c r="F12" s="21">
        <v>25</v>
      </c>
      <c r="G12" s="21">
        <v>30</v>
      </c>
      <c r="H12" s="21">
        <v>15</v>
      </c>
      <c r="I12" s="21">
        <v>0</v>
      </c>
      <c r="J12" s="23">
        <v>60</v>
      </c>
      <c r="K12" s="21">
        <v>10</v>
      </c>
      <c r="L12" s="21">
        <v>0</v>
      </c>
      <c r="M12" s="21">
        <v>15</v>
      </c>
      <c r="N12" s="21"/>
      <c r="O12" s="21">
        <f>SUM(C12:N12)</f>
        <v>185</v>
      </c>
      <c r="P12" s="24"/>
      <c r="Q12" s="24"/>
    </row>
    <row r="13" spans="1:18" x14ac:dyDescent="0.2">
      <c r="A13" s="24"/>
      <c r="B13" s="54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Fransk beg.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24"/>
      <c r="Q13" s="24"/>
    </row>
    <row r="14" spans="1:18" x14ac:dyDescent="0.2">
      <c r="A14" s="24"/>
      <c r="B14" s="54"/>
      <c r="C14" s="21">
        <v>35</v>
      </c>
      <c r="D14" s="21">
        <v>10</v>
      </c>
      <c r="E14" s="21">
        <v>0</v>
      </c>
      <c r="F14" s="21">
        <v>15</v>
      </c>
      <c r="G14" s="21">
        <v>20</v>
      </c>
      <c r="H14" s="21">
        <v>20</v>
      </c>
      <c r="I14" s="21">
        <v>10</v>
      </c>
      <c r="J14" s="21">
        <v>40</v>
      </c>
      <c r="K14" s="21">
        <v>10</v>
      </c>
      <c r="L14" s="21">
        <v>0</v>
      </c>
      <c r="M14" s="21">
        <v>4</v>
      </c>
      <c r="N14" s="21">
        <v>0</v>
      </c>
      <c r="O14" s="21">
        <f>SUM(C14:N14)</f>
        <v>164</v>
      </c>
      <c r="P14" s="24"/>
      <c r="Q14" s="24"/>
    </row>
    <row r="15" spans="1:18" x14ac:dyDescent="0.2">
      <c r="A15" s="24"/>
      <c r="B15" s="23"/>
      <c r="C15" s="23">
        <f t="shared" ref="C15:G15" si="0">C14+C12+C10</f>
        <v>95</v>
      </c>
      <c r="D15" s="23">
        <f t="shared" si="0"/>
        <v>10</v>
      </c>
      <c r="E15" s="23">
        <f t="shared" si="0"/>
        <v>0</v>
      </c>
      <c r="F15" s="23">
        <f t="shared" si="0"/>
        <v>90</v>
      </c>
      <c r="G15" s="23">
        <f t="shared" si="0"/>
        <v>90</v>
      </c>
      <c r="H15" s="23">
        <f>H14+H12</f>
        <v>35</v>
      </c>
      <c r="I15" s="23"/>
      <c r="J15" s="23">
        <f>J14+J12</f>
        <v>100</v>
      </c>
      <c r="K15" s="23"/>
      <c r="L15" s="23"/>
      <c r="M15" s="23"/>
      <c r="N15" s="26" t="s">
        <v>9</v>
      </c>
      <c r="O15" s="26">
        <f>SUM(O9:O14)</f>
        <v>544</v>
      </c>
      <c r="P15" s="24"/>
      <c r="Q15" s="24"/>
    </row>
    <row r="16" spans="1:18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">
      <c r="A17" s="24"/>
      <c r="B17" s="24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">
      <c r="A19" s="24"/>
      <c r="B19" s="24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7" t="s">
        <v>5</v>
      </c>
      <c r="C7" s="58"/>
      <c r="D7" s="58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5" t="s">
        <v>0</v>
      </c>
      <c r="C8" s="2" t="s">
        <v>6</v>
      </c>
      <c r="D8" s="59" t="s">
        <v>11</v>
      </c>
      <c r="E8" s="60"/>
      <c r="F8" s="60"/>
      <c r="G8" s="60"/>
      <c r="H8" s="60"/>
      <c r="I8" s="60"/>
      <c r="J8" s="60"/>
      <c r="K8" s="60"/>
      <c r="L8" s="60"/>
      <c r="M8" s="60"/>
      <c r="N8" s="61"/>
    </row>
    <row r="9" spans="2:14" x14ac:dyDescent="0.2">
      <c r="B9" s="65"/>
      <c r="C9" s="3"/>
      <c r="D9" s="62"/>
      <c r="E9" s="63"/>
      <c r="F9" s="63"/>
      <c r="G9" s="63"/>
      <c r="H9" s="63"/>
      <c r="I9" s="63"/>
      <c r="J9" s="63"/>
      <c r="K9" s="63"/>
      <c r="L9" s="63"/>
      <c r="M9" s="63"/>
      <c r="N9" s="64"/>
    </row>
    <row r="10" spans="2:14" x14ac:dyDescent="0.2">
      <c r="B10" s="65" t="s">
        <v>1</v>
      </c>
      <c r="C10" s="2" t="s">
        <v>7</v>
      </c>
      <c r="D10" s="59" t="s">
        <v>10</v>
      </c>
      <c r="E10" s="60"/>
      <c r="F10" s="60"/>
      <c r="G10" s="60"/>
      <c r="H10" s="60"/>
      <c r="I10" s="60"/>
      <c r="J10" s="60"/>
      <c r="K10" s="60"/>
      <c r="L10" s="60"/>
      <c r="M10" s="60"/>
      <c r="N10" s="61"/>
    </row>
    <row r="11" spans="2:14" x14ac:dyDescent="0.2">
      <c r="B11" s="65"/>
      <c r="C11" s="4"/>
      <c r="D11" s="62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2:14" x14ac:dyDescent="0.2">
      <c r="B12" s="65" t="s">
        <v>2</v>
      </c>
      <c r="C12" s="2" t="s">
        <v>8</v>
      </c>
      <c r="D12" s="66" t="s">
        <v>45</v>
      </c>
      <c r="E12" s="67"/>
      <c r="F12" s="67"/>
      <c r="G12" s="67"/>
      <c r="H12" s="67"/>
      <c r="I12" s="67"/>
      <c r="J12" s="67"/>
      <c r="K12" s="67"/>
      <c r="L12" s="67"/>
      <c r="M12" s="67"/>
      <c r="N12" s="68"/>
    </row>
    <row r="13" spans="2:14" x14ac:dyDescent="0.2">
      <c r="B13" s="65"/>
      <c r="C13" s="3"/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1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H2" sqref="H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32" t="s">
        <v>27</v>
      </c>
      <c r="B1" s="35" t="s">
        <v>53</v>
      </c>
      <c r="C1" s="5" t="s">
        <v>28</v>
      </c>
      <c r="D1" s="5" t="s">
        <v>54</v>
      </c>
      <c r="E1" s="5" t="s">
        <v>55</v>
      </c>
      <c r="F1" s="32" t="s">
        <v>89</v>
      </c>
      <c r="G1" s="5" t="s">
        <v>69</v>
      </c>
      <c r="H1" s="32" t="s">
        <v>76</v>
      </c>
      <c r="I1" s="35" t="s">
        <v>85</v>
      </c>
      <c r="J1" s="35" t="s">
        <v>76</v>
      </c>
    </row>
    <row r="2" spans="1:10" x14ac:dyDescent="0.25">
      <c r="A2" s="34" t="s">
        <v>13</v>
      </c>
      <c r="B2" s="35" t="s">
        <v>30</v>
      </c>
      <c r="C2" s="13" t="s">
        <v>56</v>
      </c>
      <c r="D2" s="5" t="s">
        <v>72</v>
      </c>
      <c r="E2" s="5" t="s">
        <v>30</v>
      </c>
      <c r="F2" s="33" t="s">
        <v>67</v>
      </c>
      <c r="G2" s="5" t="s">
        <v>30</v>
      </c>
      <c r="H2" s="32" t="s">
        <v>30</v>
      </c>
      <c r="I2" s="35" t="s">
        <v>30</v>
      </c>
      <c r="J2" s="35" t="s">
        <v>30</v>
      </c>
    </row>
    <row r="3" spans="1:10" x14ac:dyDescent="0.25">
      <c r="A3" s="34" t="s">
        <v>14</v>
      </c>
      <c r="B3" s="36" t="s">
        <v>67</v>
      </c>
      <c r="C3" s="13" t="s">
        <v>58</v>
      </c>
      <c r="D3" s="12" t="s">
        <v>13</v>
      </c>
      <c r="E3" s="12" t="s">
        <v>67</v>
      </c>
      <c r="F3" s="33" t="s">
        <v>38</v>
      </c>
      <c r="G3" s="14" t="s">
        <v>72</v>
      </c>
      <c r="H3" s="32" t="s">
        <v>72</v>
      </c>
      <c r="I3" s="35" t="s">
        <v>72</v>
      </c>
      <c r="J3" s="35" t="s">
        <v>72</v>
      </c>
    </row>
    <row r="4" spans="1:10" x14ac:dyDescent="0.25">
      <c r="A4" s="32" t="s">
        <v>24</v>
      </c>
      <c r="B4" s="36" t="s">
        <v>38</v>
      </c>
      <c r="C4" s="13" t="s">
        <v>64</v>
      </c>
      <c r="D4" s="13" t="s">
        <v>36</v>
      </c>
      <c r="E4" s="12" t="s">
        <v>13</v>
      </c>
      <c r="F4" s="33" t="s">
        <v>39</v>
      </c>
      <c r="G4" s="13" t="s">
        <v>52</v>
      </c>
      <c r="H4" s="32" t="s">
        <v>67</v>
      </c>
      <c r="I4" s="35" t="s">
        <v>67</v>
      </c>
      <c r="J4" s="35" t="s">
        <v>67</v>
      </c>
    </row>
    <row r="5" spans="1:10" x14ac:dyDescent="0.25">
      <c r="A5" s="33" t="s">
        <v>15</v>
      </c>
      <c r="B5" s="36" t="s">
        <v>39</v>
      </c>
      <c r="C5" s="13" t="s">
        <v>57</v>
      </c>
      <c r="D5" s="5" t="s">
        <v>70</v>
      </c>
      <c r="E5" s="12" t="s">
        <v>21</v>
      </c>
      <c r="F5" s="33" t="s">
        <v>33</v>
      </c>
      <c r="G5" s="13" t="s">
        <v>13</v>
      </c>
      <c r="H5" s="32" t="s">
        <v>13</v>
      </c>
      <c r="I5" s="35" t="s">
        <v>13</v>
      </c>
      <c r="J5" s="35" t="s">
        <v>13</v>
      </c>
    </row>
    <row r="6" spans="1:10" x14ac:dyDescent="0.25">
      <c r="A6" s="32" t="s">
        <v>18</v>
      </c>
      <c r="B6" s="36" t="s">
        <v>22</v>
      </c>
      <c r="C6" s="13" t="s">
        <v>59</v>
      </c>
      <c r="D6" s="13" t="s">
        <v>60</v>
      </c>
      <c r="E6" s="12" t="s">
        <v>39</v>
      </c>
      <c r="F6" s="33" t="s">
        <v>12</v>
      </c>
      <c r="G6" s="12" t="s">
        <v>38</v>
      </c>
      <c r="H6" s="32" t="s">
        <v>91</v>
      </c>
      <c r="I6" s="35" t="s">
        <v>91</v>
      </c>
      <c r="J6" s="35" t="s">
        <v>38</v>
      </c>
    </row>
    <row r="7" spans="1:10" x14ac:dyDescent="0.25">
      <c r="A7" s="32" t="s">
        <v>80</v>
      </c>
      <c r="B7" s="36" t="s">
        <v>23</v>
      </c>
      <c r="D7" s="12" t="s">
        <v>14</v>
      </c>
      <c r="E7" s="12" t="s">
        <v>22</v>
      </c>
      <c r="G7" s="12" t="s">
        <v>36</v>
      </c>
      <c r="H7" s="32" t="s">
        <v>38</v>
      </c>
      <c r="I7" s="35" t="s">
        <v>38</v>
      </c>
      <c r="J7" s="35" t="s">
        <v>36</v>
      </c>
    </row>
    <row r="8" spans="1:10" x14ac:dyDescent="0.25">
      <c r="A8" s="32" t="s">
        <v>92</v>
      </c>
      <c r="B8" s="36" t="s">
        <v>65</v>
      </c>
      <c r="D8" s="12" t="s">
        <v>17</v>
      </c>
      <c r="E8" s="12" t="s">
        <v>23</v>
      </c>
      <c r="G8" s="12" t="s">
        <v>39</v>
      </c>
      <c r="H8" s="32" t="s">
        <v>36</v>
      </c>
      <c r="I8" s="35" t="s">
        <v>36</v>
      </c>
      <c r="J8" s="35" t="s">
        <v>39</v>
      </c>
    </row>
    <row r="9" spans="1:10" x14ac:dyDescent="0.25">
      <c r="A9" s="32" t="s">
        <v>93</v>
      </c>
      <c r="B9" s="36" t="s">
        <v>20</v>
      </c>
      <c r="D9" s="12" t="s">
        <v>16</v>
      </c>
      <c r="E9" s="12" t="s">
        <v>60</v>
      </c>
      <c r="G9" s="13" t="s">
        <v>22</v>
      </c>
      <c r="H9" s="32" t="s">
        <v>39</v>
      </c>
      <c r="I9" s="35" t="s">
        <v>39</v>
      </c>
      <c r="J9" s="35" t="s">
        <v>47</v>
      </c>
    </row>
    <row r="10" spans="1:10" x14ac:dyDescent="0.25">
      <c r="A10" s="32" t="s">
        <v>81</v>
      </c>
      <c r="B10" s="36" t="s">
        <v>18</v>
      </c>
      <c r="D10" s="13" t="s">
        <v>35</v>
      </c>
      <c r="E10" s="12" t="s">
        <v>61</v>
      </c>
      <c r="G10" s="13" t="s">
        <v>23</v>
      </c>
      <c r="H10" s="32" t="s">
        <v>22</v>
      </c>
      <c r="I10" s="35" t="s">
        <v>22</v>
      </c>
      <c r="J10" s="35" t="s">
        <v>22</v>
      </c>
    </row>
    <row r="11" spans="1:10" x14ac:dyDescent="0.25">
      <c r="A11" s="32" t="s">
        <v>82</v>
      </c>
      <c r="B11" s="36" t="s">
        <v>12</v>
      </c>
      <c r="D11" s="13" t="s">
        <v>37</v>
      </c>
      <c r="E11" s="12" t="s">
        <v>14</v>
      </c>
      <c r="G11" s="13" t="s">
        <v>61</v>
      </c>
      <c r="H11" s="32" t="s">
        <v>23</v>
      </c>
      <c r="I11" s="35" t="s">
        <v>23</v>
      </c>
      <c r="J11" s="35" t="s">
        <v>70</v>
      </c>
    </row>
    <row r="12" spans="1:10" x14ac:dyDescent="0.25">
      <c r="A12" s="32" t="s">
        <v>63</v>
      </c>
      <c r="B12" s="36" t="s">
        <v>33</v>
      </c>
      <c r="D12" s="13" t="s">
        <v>71</v>
      </c>
      <c r="E12" s="12" t="s">
        <v>24</v>
      </c>
      <c r="G12" s="13" t="s">
        <v>14</v>
      </c>
      <c r="H12" s="32" t="s">
        <v>14</v>
      </c>
      <c r="I12" s="35" t="s">
        <v>14</v>
      </c>
      <c r="J12" s="35" t="s">
        <v>23</v>
      </c>
    </row>
    <row r="13" spans="1:10" x14ac:dyDescent="0.25">
      <c r="B13" s="36" t="s">
        <v>25</v>
      </c>
      <c r="D13" s="13" t="s">
        <v>19</v>
      </c>
      <c r="E13" s="12" t="s">
        <v>17</v>
      </c>
      <c r="G13" s="13" t="s">
        <v>17</v>
      </c>
      <c r="H13" s="32" t="s">
        <v>24</v>
      </c>
      <c r="I13" s="35" t="s">
        <v>24</v>
      </c>
      <c r="J13" s="35" t="s">
        <v>77</v>
      </c>
    </row>
    <row r="14" spans="1:10" x14ac:dyDescent="0.25">
      <c r="B14" s="36" t="s">
        <v>26</v>
      </c>
      <c r="D14" s="13" t="s">
        <v>62</v>
      </c>
      <c r="E14" s="12" t="s">
        <v>68</v>
      </c>
      <c r="G14" s="12" t="s">
        <v>65</v>
      </c>
      <c r="H14" s="32" t="s">
        <v>17</v>
      </c>
      <c r="I14" s="35" t="s">
        <v>17</v>
      </c>
      <c r="J14" s="35" t="s">
        <v>60</v>
      </c>
    </row>
    <row r="15" spans="1:10" x14ac:dyDescent="0.25">
      <c r="B15" s="36" t="s">
        <v>63</v>
      </c>
      <c r="E15" s="12" t="s">
        <v>20</v>
      </c>
      <c r="G15" s="12" t="s">
        <v>20</v>
      </c>
      <c r="H15" s="32" t="s">
        <v>65</v>
      </c>
      <c r="I15" s="35" t="s">
        <v>65</v>
      </c>
      <c r="J15" s="35" t="s">
        <v>78</v>
      </c>
    </row>
    <row r="16" spans="1:10" x14ac:dyDescent="0.25">
      <c r="E16" s="12" t="s">
        <v>66</v>
      </c>
      <c r="G16" s="12" t="s">
        <v>66</v>
      </c>
      <c r="H16" s="32" t="s">
        <v>20</v>
      </c>
      <c r="I16" s="35" t="s">
        <v>20</v>
      </c>
      <c r="J16" s="35" t="s">
        <v>61</v>
      </c>
    </row>
    <row r="17" spans="5:10" x14ac:dyDescent="0.25">
      <c r="E17" s="12" t="s">
        <v>18</v>
      </c>
      <c r="G17" s="12" t="s">
        <v>18</v>
      </c>
      <c r="H17" s="32" t="s">
        <v>18</v>
      </c>
      <c r="I17" s="35" t="s">
        <v>18</v>
      </c>
      <c r="J17" s="35" t="s">
        <v>14</v>
      </c>
    </row>
    <row r="18" spans="5:10" x14ac:dyDescent="0.25">
      <c r="E18" s="12" t="s">
        <v>16</v>
      </c>
      <c r="G18" s="12" t="s">
        <v>74</v>
      </c>
      <c r="H18" s="32" t="s">
        <v>74</v>
      </c>
      <c r="I18" s="35" t="s">
        <v>74</v>
      </c>
      <c r="J18" s="35" t="s">
        <v>17</v>
      </c>
    </row>
    <row r="19" spans="5:10" x14ac:dyDescent="0.25">
      <c r="E19" s="12" t="s">
        <v>12</v>
      </c>
      <c r="G19" s="12" t="s">
        <v>35</v>
      </c>
      <c r="H19" s="32" t="s">
        <v>35</v>
      </c>
      <c r="I19" s="35" t="s">
        <v>35</v>
      </c>
      <c r="J19" s="35" t="s">
        <v>65</v>
      </c>
    </row>
    <row r="20" spans="5:10" x14ac:dyDescent="0.25">
      <c r="E20" s="12" t="s">
        <v>15</v>
      </c>
      <c r="G20" s="12" t="s">
        <v>33</v>
      </c>
      <c r="H20" s="32" t="s">
        <v>33</v>
      </c>
      <c r="I20" s="35" t="s">
        <v>33</v>
      </c>
      <c r="J20" s="35" t="s">
        <v>79</v>
      </c>
    </row>
    <row r="21" spans="5:10" x14ac:dyDescent="0.25">
      <c r="E21" s="12" t="s">
        <v>25</v>
      </c>
      <c r="G21" s="12" t="s">
        <v>37</v>
      </c>
      <c r="H21" s="32" t="s">
        <v>37</v>
      </c>
      <c r="I21" s="35" t="s">
        <v>37</v>
      </c>
      <c r="J21" s="35" t="s">
        <v>66</v>
      </c>
    </row>
    <row r="22" spans="5:10" x14ac:dyDescent="0.25">
      <c r="E22" s="12" t="s">
        <v>19</v>
      </c>
      <c r="G22" s="12" t="s">
        <v>12</v>
      </c>
      <c r="H22" s="32" t="s">
        <v>12</v>
      </c>
      <c r="I22" s="35" t="s">
        <v>12</v>
      </c>
      <c r="J22" s="35" t="s">
        <v>18</v>
      </c>
    </row>
    <row r="23" spans="5:10" x14ac:dyDescent="0.25">
      <c r="E23" s="12" t="s">
        <v>26</v>
      </c>
      <c r="G23" s="12" t="s">
        <v>32</v>
      </c>
      <c r="H23" s="32" t="s">
        <v>15</v>
      </c>
      <c r="I23" s="35" t="s">
        <v>15</v>
      </c>
      <c r="J23" s="35" t="s">
        <v>35</v>
      </c>
    </row>
    <row r="24" spans="5:10" x14ac:dyDescent="0.25">
      <c r="E24" s="12" t="s">
        <v>29</v>
      </c>
      <c r="G24" s="12" t="s">
        <v>25</v>
      </c>
      <c r="H24" s="32" t="s">
        <v>96</v>
      </c>
      <c r="I24" s="35" t="s">
        <v>25</v>
      </c>
      <c r="J24" s="35" t="s">
        <v>33</v>
      </c>
    </row>
    <row r="25" spans="5:10" x14ac:dyDescent="0.25">
      <c r="E25" s="12" t="s">
        <v>62</v>
      </c>
      <c r="G25" s="12" t="s">
        <v>19</v>
      </c>
      <c r="H25" s="32" t="s">
        <v>19</v>
      </c>
      <c r="I25" s="35" t="s">
        <v>19</v>
      </c>
      <c r="J25" s="35" t="s">
        <v>37</v>
      </c>
    </row>
    <row r="26" spans="5:10" x14ac:dyDescent="0.25">
      <c r="E26" s="12" t="s">
        <v>63</v>
      </c>
      <c r="G26" s="12" t="s">
        <v>26</v>
      </c>
      <c r="H26" s="32" t="s">
        <v>26</v>
      </c>
      <c r="I26" s="35" t="s">
        <v>26</v>
      </c>
      <c r="J26" s="35" t="s">
        <v>12</v>
      </c>
    </row>
    <row r="27" spans="5:10" x14ac:dyDescent="0.25">
      <c r="G27" s="5" t="s">
        <v>29</v>
      </c>
      <c r="H27" s="32" t="s">
        <v>29</v>
      </c>
      <c r="I27" s="35" t="s">
        <v>29</v>
      </c>
      <c r="J27" s="35" t="s">
        <v>15</v>
      </c>
    </row>
    <row r="28" spans="5:10" x14ac:dyDescent="0.25">
      <c r="G28" s="12" t="s">
        <v>63</v>
      </c>
      <c r="H28" s="32" t="s">
        <v>80</v>
      </c>
      <c r="I28" s="35" t="s">
        <v>93</v>
      </c>
      <c r="J28" s="35" t="s">
        <v>71</v>
      </c>
    </row>
    <row r="29" spans="5:10" x14ac:dyDescent="0.25">
      <c r="H29" s="32" t="s">
        <v>92</v>
      </c>
      <c r="I29" s="35" t="s">
        <v>63</v>
      </c>
      <c r="J29" s="35" t="s">
        <v>25</v>
      </c>
    </row>
    <row r="30" spans="5:10" x14ac:dyDescent="0.25">
      <c r="H30" s="32" t="s">
        <v>93</v>
      </c>
      <c r="J30" s="35" t="s">
        <v>19</v>
      </c>
    </row>
    <row r="31" spans="5:10" x14ac:dyDescent="0.25">
      <c r="H31" s="32" t="s">
        <v>81</v>
      </c>
      <c r="J31" s="35" t="s">
        <v>26</v>
      </c>
    </row>
    <row r="32" spans="5:10" x14ac:dyDescent="0.25">
      <c r="H32" s="32" t="s">
        <v>82</v>
      </c>
      <c r="J32" s="35" t="s">
        <v>73</v>
      </c>
    </row>
    <row r="33" spans="8:10" x14ac:dyDescent="0.25">
      <c r="H33" s="32" t="s">
        <v>63</v>
      </c>
      <c r="J33" s="35" t="s">
        <v>80</v>
      </c>
    </row>
    <row r="34" spans="8:10" x14ac:dyDescent="0.25">
      <c r="J34" s="35" t="s">
        <v>81</v>
      </c>
    </row>
    <row r="35" spans="8:10" x14ac:dyDescent="0.25">
      <c r="J35" s="35" t="s">
        <v>62</v>
      </c>
    </row>
    <row r="36" spans="8:10" x14ac:dyDescent="0.25">
      <c r="J36" s="35" t="s">
        <v>82</v>
      </c>
    </row>
    <row r="37" spans="8:10" x14ac:dyDescent="0.25">
      <c r="J37" s="35" t="s">
        <v>63</v>
      </c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E3:E13 E17:E23 E15 G19 B9:B11 B13:B14 D7:D9 D3 G26 G23 G21 G14:G17 B3:B7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6">
      <formula1>$C$1:$C$6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2017-06-22T09:21:56Z</cp:lastPrinted>
  <dcterms:created xsi:type="dcterms:W3CDTF">2009-05-12T11:16:16Z</dcterms:created>
  <dcterms:modified xsi:type="dcterms:W3CDTF">2020-12-08T08:46:26Z</dcterms:modified>
</cp:coreProperties>
</file>