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77E62CAE-FE11-4A93-80F3-94694720A2A4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gv)" sheetId="7" r:id="rId1"/>
    <sheet name="antal lektioner (gv)" sheetId="1" state="hidden" r:id="rId2"/>
    <sheet name="Fordybelsestid (gv)" sheetId="4" state="hidden" r:id="rId3"/>
    <sheet name="større skriftlige opgaver (gv)" sheetId="5" state="hidden" r:id="rId4"/>
    <sheet name="valgfag (gv)" sheetId="2" state="hidden" r:id="rId5"/>
  </sheets>
  <definedNames>
    <definedName name="_2.fr.sprog">'valgfag (gv)'!$C$2:$C$7</definedName>
    <definedName name="kunstn._fag">'valgfag (gv)'!#REF!</definedName>
    <definedName name="nat.vid.fag_B">valgfag A eller B</definedName>
    <definedName name="naturv.fag_B">'valgfag (gv)'!$A$2:$A$5</definedName>
    <definedName name="naturv.fag_C">'valgfag (gv)'!#REF!</definedName>
    <definedName name="valgfag">'studieretning (gv)'!$J$8</definedName>
    <definedName name="valgfag_A">'valgfag (gv)'!$D$3:$D$3</definedName>
    <definedName name="valgfag_A_eller_B">'studieretning (gv)'!$J$8</definedName>
    <definedName name="valgfag_B_1">'valgfag (gv)'!#REF!</definedName>
    <definedName name="valgfag_B_2">'valgfag (gv)'!#REF!</definedName>
    <definedName name="valgfag_C">'valgfag (gv)'!$B$2:$B$19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<sst xmlns="http://schemas.openxmlformats.org/spreadsheetml/2006/main" count="199" uniqueCount="98">
  <si>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</si>
  <si>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</si>
  <si>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</si>
  <si>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</si>
  <si>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</si>
  <si>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</si>
  <si>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</si>
  <si>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</si>
  <si>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</si>
  <si>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</si>
  <si>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</si>
  <si>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</si>
  <si>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</si>
  <si>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</si>
  <si>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</si>
  <si>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</si>
  <si>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</si>
  <si>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</si>
  <si>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</si>
  <si>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</si>
  <si>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</si>
  <si>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</si>
  <si>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</si>
  <si>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</si>
  <si>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</si>
  <si>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</si>
  <si>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</si>
  <si>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</si>
  <si>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</si>
  <si>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</si>
  <si>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</si>
  <si>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</si>
  <si>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</si>
  <si>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</si>
  <si>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</si>
  <si>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</si>
  <si>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</si>
  <si>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</si>
  <si>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</si>
  <si>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</si>
  <si>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</si>
  <si>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</si>
  <si>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</si>
  <si>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</si>
  <si>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</si>
  <si>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</si>
  <si>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</si>
  <si>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</si>
  <si>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</si>
  <si>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</si>
  <si>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</si>
  <si>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</si>
  <si>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</si>
  <si>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</si>
  <si>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</si>
  <si>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</si>
  <si>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</si>
  <si>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</si>
  <si>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</si>
  <si>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</si>
  <si>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</si>
  <si>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</si>
  <si>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</si>
  <si>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</si>
  <si>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</si>
  <si>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</si>
  <si>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</si>
  <si>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</si>
  <si>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</si>
  <si>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</si>
  <si>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</si>
  <si>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</si>
  <si>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</si>
  <si>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 xml:space="preserve">         Geovidenskab A - Matematik A - Kemi B</t>
  </si>
  <si>
    <t>Matematik A</t>
  </si>
  <si>
    <t>Geovidenskab A</t>
  </si>
  <si>
    <t>Kemi B</t>
  </si>
  <si>
    <t>Engelsk B</t>
  </si>
  <si>
    <t>Derefter skal du i 3.g vælge fag i Valgfag A, B eller C (medmindre den allerede er udfyldt).</t>
  </si>
  <si>
    <t>Kunstnerisk fag</t>
  </si>
  <si>
    <t>Valgfag A, B eller C</t>
  </si>
  <si>
    <t>Engelsk A</t>
  </si>
  <si>
    <t>Samfundsfag B</t>
  </si>
  <si>
    <t>Kemi A</t>
  </si>
  <si>
    <t>Fysik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</si>
  <si>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</si>
  <si>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</si>
  <si>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</si>
  <si>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</si>
  <si>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</si>
  <si>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</si>
  <si>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</si>
  <si>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B+C</t>
  </si>
  <si>
    <t>Spansk forts. C</t>
  </si>
  <si>
    <t>Spansk forts. B</t>
  </si>
  <si>
    <t>Spansk forts. A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</si>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</sst>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5" fillId="3" borderId="0" xfId="0" applyFont="1" applyFill="1"/>
    <xf numFmtId="0" fontId="15" fillId="3" borderId="5" xfId="0" applyFont="1" applyFill="1" applyBorder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A28" sqref="A28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3" t="s">
        <v>73</v>
      </c>
      <c r="E7" s="44"/>
      <c r="F7" s="44"/>
      <c r="G7" s="44"/>
      <c r="H7" s="44"/>
      <c r="I7" s="44"/>
      <c r="J7" s="44"/>
      <c r="K7" s="43" t="s">
        <v>97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41" t="s">
        <v>37</v>
      </c>
      <c r="C8" s="8" t="s">
        <v>38</v>
      </c>
      <c r="D8" s="8" t="s">
        <v>39</v>
      </c>
      <c r="E8" s="8" t="s">
        <v>41</v>
      </c>
      <c r="F8" s="42" t="s">
        <v>75</v>
      </c>
      <c r="G8" s="42" t="s">
        <v>74</v>
      </c>
      <c r="H8" s="32" t="s">
        <v>43</v>
      </c>
      <c r="I8" s="37" t="str">
        <f>IF(K9="Fransk beg. A",K9,IF(K9="Tysk beg. A",K9,IF(K9="Spansk beg. A",K9,"Valgfag A, B eller C")))</f>
        <v>Valgfag A, B eller C</v>
      </c>
      <c r="J8" s="37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1" t="s">
        <v>36</v>
      </c>
      <c r="C9" s="9" t="s">
        <v>38</v>
      </c>
      <c r="D9" s="9" t="s">
        <v>39</v>
      </c>
      <c r="E9" s="9" t="s">
        <v>41</v>
      </c>
      <c r="F9" s="42" t="s">
        <v>75</v>
      </c>
      <c r="G9" s="42" t="s">
        <v>74</v>
      </c>
      <c r="H9" s="42" t="s">
        <v>76</v>
      </c>
      <c r="I9" s="9" t="s">
        <v>77</v>
      </c>
      <c r="J9" s="10" t="s">
        <v>44</v>
      </c>
      <c r="K9" s="10" t="str">
        <f>K10</f>
        <v>2.fremmedsprog</v>
      </c>
      <c r="L9" s="31"/>
      <c r="M9" s="5"/>
      <c r="N9" s="5"/>
      <c r="O9" s="5"/>
      <c r="P9" s="5"/>
      <c r="Q9" s="5"/>
    </row>
    <row r="10" spans="1:17" ht="24.95" customHeight="1" x14ac:dyDescent="0.25">
      <c r="A10" s="5"/>
      <c r="B10" s="41" t="s">
        <v>35</v>
      </c>
      <c r="C10" s="9" t="s">
        <v>38</v>
      </c>
      <c r="D10" s="9" t="s">
        <v>39</v>
      </c>
      <c r="E10" s="9" t="s">
        <v>41</v>
      </c>
      <c r="F10" s="42" t="s">
        <v>75</v>
      </c>
      <c r="G10" s="42" t="s">
        <v>74</v>
      </c>
      <c r="H10" s="42" t="s">
        <v>76</v>
      </c>
      <c r="I10" s="9" t="s">
        <v>77</v>
      </c>
      <c r="J10" s="9" t="s">
        <v>42</v>
      </c>
      <c r="K10" s="38" t="s">
        <v>59</v>
      </c>
      <c r="L10" s="38" t="s">
        <v>79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87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(gv)'!$F$2:$F$6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(gv)'!$H$2:$H$41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(gv)'!C7</f>
        <v>0</v>
      </c>
      <c r="D7" s="48" t="str">
        <f>'studieretning (gv)'!D7</f>
        <v xml:space="preserve">         Geovidenskab A - Matematik A - Kemi B</v>
      </c>
      <c r="E7" s="48"/>
      <c r="F7" s="48"/>
      <c r="G7" s="48"/>
      <c r="H7" s="49"/>
      <c r="I7" s="49"/>
      <c r="J7" s="49"/>
      <c r="K7" s="46" t="str">
        <f>'studieretning (gv)'!K7</f>
        <v>2023-2026</v>
      </c>
      <c r="L7" s="46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7" t="s">
        <v>0</v>
      </c>
      <c r="C9" s="19" t="str">
        <f>'studieretning (gv)'!C8</f>
        <v>Dansk A</v>
      </c>
      <c r="D9" s="19" t="str">
        <f>'studieretning (gv)'!D8</f>
        <v>Historie A</v>
      </c>
      <c r="E9" s="19" t="str">
        <f>'studieretning (gv)'!E8</f>
        <v>Idræt C</v>
      </c>
      <c r="F9" s="19" t="str">
        <f>'studieretning (gv)'!F8</f>
        <v>Geovidenskab A</v>
      </c>
      <c r="G9" s="19" t="str">
        <f>'studieretning (gv)'!G8</f>
        <v>Matematik A</v>
      </c>
      <c r="H9" s="19" t="str">
        <f>'studieretning (gv)'!H8</f>
        <v>Oldtidskundskab C</v>
      </c>
      <c r="I9" s="19" t="str">
        <f>'studieretning (gv)'!I8</f>
        <v>Valgfag A, B eller C</v>
      </c>
      <c r="J9" s="19" t="str">
        <f>'studieretning (gv)'!J8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1">
        <v>80</v>
      </c>
      <c r="D10" s="21">
        <v>65</v>
      </c>
      <c r="E10" s="21">
        <v>50</v>
      </c>
      <c r="F10" s="21">
        <v>160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47" t="s">
        <v>1</v>
      </c>
      <c r="C11" s="19" t="str">
        <f>'studieretning (gv)'!C9</f>
        <v>Dansk A</v>
      </c>
      <c r="D11" s="19" t="str">
        <f>'studieretning (gv)'!D9</f>
        <v>Historie A</v>
      </c>
      <c r="E11" s="19" t="str">
        <f>'studieretning (gv)'!E9</f>
        <v>Idræt C</v>
      </c>
      <c r="F11" s="19" t="str">
        <f>'studieretning (gv)'!F9</f>
        <v>Geovidenskab A</v>
      </c>
      <c r="G11" s="19" t="str">
        <f>'studieretning (gv)'!G9</f>
        <v>Matematik A</v>
      </c>
      <c r="H11" s="30" t="str">
        <f>'studieretning (gv)'!H9</f>
        <v>Kemi B</v>
      </c>
      <c r="I11" s="19" t="str">
        <f>'studieretning (gv)'!I9</f>
        <v>Engelsk B</v>
      </c>
      <c r="J11" s="19" t="str">
        <f>'studieretning (gv)'!J9</f>
        <v>Religion C</v>
      </c>
      <c r="K11" s="19" t="str">
        <f>'studieretning (gv)'!K9</f>
        <v>2.fremmedsprog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1">
        <v>90</v>
      </c>
      <c r="D12" s="21">
        <v>75</v>
      </c>
      <c r="E12" s="21">
        <v>50</v>
      </c>
      <c r="F12" s="21">
        <v>150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/>
      <c r="M12" s="21">
        <v>50</v>
      </c>
      <c r="N12" s="21">
        <v>0</v>
      </c>
      <c r="O12" s="21"/>
      <c r="P12" s="21">
        <f>SUM(C12:O12)</f>
        <v>930</v>
      </c>
    </row>
    <row r="13" spans="2:16" x14ac:dyDescent="0.2">
      <c r="B13" s="47" t="s">
        <v>2</v>
      </c>
      <c r="C13" s="19" t="str">
        <f>'studieretning (gv)'!C10</f>
        <v>Dansk A</v>
      </c>
      <c r="D13" s="19" t="str">
        <f>'studieretning (gv)'!D10</f>
        <v>Historie A</v>
      </c>
      <c r="E13" s="19" t="str">
        <f>'studieretning (gv)'!E10</f>
        <v>Idræt C</v>
      </c>
      <c r="F13" s="19" t="str">
        <f>'studieretning (gv)'!F10</f>
        <v>Geovidenskab A</v>
      </c>
      <c r="G13" s="19" t="str">
        <f>'studieretning (gv)'!G10</f>
        <v>Matematik A</v>
      </c>
      <c r="H13" s="19" t="str">
        <f>'studieretning (gv)'!H10</f>
        <v>Kemi B</v>
      </c>
      <c r="I13" s="19" t="str">
        <f>'studieretning (gv)'!I10</f>
        <v>Engelsk B</v>
      </c>
      <c r="J13" s="19" t="str">
        <f>'studieretning (gv)'!J10</f>
        <v>Samfundsfag C</v>
      </c>
      <c r="K13" s="19" t="str">
        <f>'studieretning (gv)'!K10</f>
        <v>2.fremmedsprog</v>
      </c>
      <c r="L13" s="19" t="str">
        <f>'studieretning (gv)'!L10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400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(gv)'!C7</f>
        <v>0</v>
      </c>
      <c r="D7" s="48" t="str">
        <f>'studieretning (gv)'!D7</f>
        <v xml:space="preserve">         Geovidenskab A - Matematik A - Kemi B</v>
      </c>
      <c r="E7" s="48"/>
      <c r="F7" s="48"/>
      <c r="G7" s="48"/>
      <c r="H7" s="49"/>
      <c r="I7" s="49"/>
      <c r="J7" s="49"/>
      <c r="K7" s="46" t="str">
        <f>'studieretning (gv)'!K7</f>
        <v>2023-2026</v>
      </c>
      <c r="L7" s="46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7" t="s">
        <v>0</v>
      </c>
      <c r="C9" s="19" t="str">
        <f>'studieretning (gv)'!C8</f>
        <v>Dansk A</v>
      </c>
      <c r="D9" s="19" t="str">
        <f>'studieretning (gv)'!D8</f>
        <v>Historie A</v>
      </c>
      <c r="E9" s="19" t="str">
        <f>'studieretning (gv)'!E8</f>
        <v>Idræt C</v>
      </c>
      <c r="F9" s="19" t="str">
        <f>'studieretning (gv)'!F8</f>
        <v>Geovidenskab A</v>
      </c>
      <c r="G9" s="19" t="str">
        <f>'studieretning (gv)'!G8</f>
        <v>Matematik A</v>
      </c>
      <c r="H9" s="19" t="str">
        <f>'studieretning (gv)'!H8</f>
        <v>Oldtidskundskab C</v>
      </c>
      <c r="I9" s="19" t="str">
        <f>'studieretning (gv)'!I8</f>
        <v>Valgfag A, B eller C</v>
      </c>
      <c r="J9" s="19" t="str">
        <f>'studieretning (gv)'!J8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7"/>
      <c r="C10" s="21">
        <v>30</v>
      </c>
      <c r="D10" s="21">
        <v>0</v>
      </c>
      <c r="E10" s="21">
        <v>0</v>
      </c>
      <c r="F10" s="21">
        <v>50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170</v>
      </c>
      <c r="P10" s="16"/>
    </row>
    <row r="11" spans="1:17" x14ac:dyDescent="0.2">
      <c r="A11" s="16"/>
      <c r="B11" s="47" t="s">
        <v>1</v>
      </c>
      <c r="C11" s="19" t="str">
        <f>'studieretning (gv)'!C9</f>
        <v>Dansk A</v>
      </c>
      <c r="D11" s="19" t="str">
        <f>'studieretning (gv)'!D9</f>
        <v>Historie A</v>
      </c>
      <c r="E11" s="19" t="str">
        <f>'studieretning (gv)'!E9</f>
        <v>Idræt C</v>
      </c>
      <c r="F11" s="19" t="str">
        <f>'studieretning (gv)'!F9</f>
        <v>Geovidenskab A</v>
      </c>
      <c r="G11" s="19" t="str">
        <f>'studieretning (gv)'!G9</f>
        <v>Matematik A</v>
      </c>
      <c r="H11" s="30" t="str">
        <f>'studieretning (gv)'!H9</f>
        <v>Kemi B</v>
      </c>
      <c r="I11" s="19" t="str">
        <f>'studieretning (gv)'!I9</f>
        <v>Engelsk B</v>
      </c>
      <c r="J11" s="19" t="str">
        <f>'studieretning (gv)'!J9</f>
        <v>Religion C</v>
      </c>
      <c r="K11" s="19" t="str">
        <f>'studieretning (gv)'!K9</f>
        <v>2.fremmedsprog</v>
      </c>
      <c r="L11" s="19"/>
      <c r="M11" s="19" t="s">
        <v>7</v>
      </c>
      <c r="N11" s="19"/>
      <c r="O11" s="19"/>
      <c r="P11" s="16"/>
    </row>
    <row r="12" spans="1:17" x14ac:dyDescent="0.2">
      <c r="A12" s="16"/>
      <c r="B12" s="47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/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7" t="s">
        <v>2</v>
      </c>
      <c r="C13" s="19" t="str">
        <f>'studieretning (gv)'!C10</f>
        <v>Dansk A</v>
      </c>
      <c r="D13" s="19" t="str">
        <f>'studieretning (gv)'!D10</f>
        <v>Historie A</v>
      </c>
      <c r="E13" s="19" t="str">
        <f>'studieretning (gv)'!E10</f>
        <v>Idræt C</v>
      </c>
      <c r="F13" s="19" t="str">
        <f>'studieretning (gv)'!F10</f>
        <v>Geovidenskab A</v>
      </c>
      <c r="G13" s="19" t="str">
        <f>'studieretning (gv)'!G10</f>
        <v>Matematik A</v>
      </c>
      <c r="H13" s="19" t="str">
        <f>'studieretning (gv)'!H10</f>
        <v>Kemi B</v>
      </c>
      <c r="I13" s="19" t="str">
        <f>'studieretning (gv)'!I10</f>
        <v>Engelsk B</v>
      </c>
      <c r="J13" s="19" t="str">
        <f>'studieretning (gv)'!J10</f>
        <v>Samfundsfag C</v>
      </c>
      <c r="K13" s="19" t="str">
        <f>'studieretning (gv)'!K10</f>
        <v>2.fremmedsprog</v>
      </c>
      <c r="L13" s="19" t="str">
        <f>'studieretning (gv)'!L10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7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169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zoomScaleNormal="100" workbookViewId="0">
      <selection activeCell="H12" sqref="H1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33" t="s">
        <v>47</v>
      </c>
      <c r="C1" s="33" t="s">
        <v>26</v>
      </c>
      <c r="D1" s="5" t="s">
        <v>48</v>
      </c>
      <c r="E1" s="5" t="s">
        <v>49</v>
      </c>
      <c r="F1" s="33" t="s">
        <v>45</v>
      </c>
      <c r="G1" s="5" t="s">
        <v>64</v>
      </c>
      <c r="H1" s="33" t="s">
        <v>80</v>
      </c>
    </row>
    <row r="2" spans="1:8" x14ac:dyDescent="0.25">
      <c r="A2" s="13" t="s">
        <v>13</v>
      </c>
      <c r="B2" s="33" t="s">
        <v>27</v>
      </c>
      <c r="C2" s="35" t="s">
        <v>50</v>
      </c>
      <c r="D2" s="5" t="s">
        <v>67</v>
      </c>
      <c r="E2" s="5" t="s">
        <v>67</v>
      </c>
      <c r="F2" s="35" t="s">
        <v>63</v>
      </c>
      <c r="G2" s="5" t="s">
        <v>27</v>
      </c>
      <c r="H2" s="33" t="s">
        <v>27</v>
      </c>
    </row>
    <row r="3" spans="1:8" x14ac:dyDescent="0.25">
      <c r="A3" s="13" t="s">
        <v>14</v>
      </c>
      <c r="B3" s="36" t="s">
        <v>63</v>
      </c>
      <c r="C3" s="35" t="s">
        <v>52</v>
      </c>
      <c r="D3" s="13" t="s">
        <v>13</v>
      </c>
      <c r="E3" s="13" t="s">
        <v>13</v>
      </c>
      <c r="F3" s="35" t="s">
        <v>34</v>
      </c>
      <c r="G3" s="15" t="s">
        <v>67</v>
      </c>
      <c r="H3" s="34" t="s">
        <v>67</v>
      </c>
    </row>
    <row r="4" spans="1:8" x14ac:dyDescent="0.25">
      <c r="A4" s="5" t="s">
        <v>16</v>
      </c>
      <c r="B4" s="33" t="s">
        <v>85</v>
      </c>
      <c r="C4" s="35" t="s">
        <v>60</v>
      </c>
      <c r="D4" s="14" t="s">
        <v>90</v>
      </c>
      <c r="E4" s="14" t="s">
        <v>90</v>
      </c>
      <c r="F4" s="35" t="s">
        <v>91</v>
      </c>
      <c r="G4" s="14" t="s">
        <v>46</v>
      </c>
      <c r="H4" s="35" t="s">
        <v>63</v>
      </c>
    </row>
    <row r="5" spans="1:8" x14ac:dyDescent="0.25">
      <c r="A5" s="14" t="s">
        <v>15</v>
      </c>
      <c r="B5" s="36" t="s">
        <v>34</v>
      </c>
      <c r="C5" s="33" t="s">
        <v>94</v>
      </c>
      <c r="D5" s="14" t="s">
        <v>54</v>
      </c>
      <c r="E5" s="5" t="s">
        <v>65</v>
      </c>
      <c r="F5" s="35" t="s">
        <v>30</v>
      </c>
      <c r="G5" s="14" t="s">
        <v>13</v>
      </c>
      <c r="H5" s="35" t="s">
        <v>85</v>
      </c>
    </row>
    <row r="6" spans="1:8" x14ac:dyDescent="0.25">
      <c r="B6" s="36" t="s">
        <v>91</v>
      </c>
      <c r="C6" s="35" t="s">
        <v>51</v>
      </c>
      <c r="D6" s="13" t="s">
        <v>14</v>
      </c>
      <c r="E6" s="5" t="s">
        <v>70</v>
      </c>
      <c r="F6" s="35" t="s">
        <v>12</v>
      </c>
      <c r="G6" s="13" t="s">
        <v>34</v>
      </c>
      <c r="H6" s="36" t="s">
        <v>89</v>
      </c>
    </row>
    <row r="7" spans="1:8" x14ac:dyDescent="0.25">
      <c r="B7" s="36" t="s">
        <v>21</v>
      </c>
      <c r="C7" s="35" t="s">
        <v>53</v>
      </c>
      <c r="D7" s="13" t="s">
        <v>17</v>
      </c>
      <c r="E7" s="14" t="s">
        <v>68</v>
      </c>
      <c r="G7" s="13" t="s">
        <v>90</v>
      </c>
      <c r="H7" s="36" t="s">
        <v>34</v>
      </c>
    </row>
    <row r="8" spans="1:8" x14ac:dyDescent="0.25">
      <c r="B8" s="36" t="s">
        <v>22</v>
      </c>
      <c r="D8" s="13" t="s">
        <v>16</v>
      </c>
      <c r="E8" s="13" t="s">
        <v>14</v>
      </c>
      <c r="G8" s="13" t="s">
        <v>91</v>
      </c>
      <c r="H8" s="36" t="s">
        <v>90</v>
      </c>
    </row>
    <row r="9" spans="1:8" x14ac:dyDescent="0.25">
      <c r="B9" s="36" t="s">
        <v>55</v>
      </c>
      <c r="D9" s="14" t="s">
        <v>32</v>
      </c>
      <c r="E9" s="13" t="s">
        <v>17</v>
      </c>
      <c r="G9" s="14" t="s">
        <v>21</v>
      </c>
      <c r="H9" s="36" t="s">
        <v>91</v>
      </c>
    </row>
    <row r="10" spans="1:8" x14ac:dyDescent="0.25">
      <c r="B10" s="33" t="s">
        <v>88</v>
      </c>
      <c r="D10" s="14" t="s">
        <v>33</v>
      </c>
      <c r="E10" s="13" t="s">
        <v>16</v>
      </c>
      <c r="G10" s="14" t="s">
        <v>22</v>
      </c>
      <c r="H10" s="33" t="s">
        <v>81</v>
      </c>
    </row>
    <row r="11" spans="1:8" x14ac:dyDescent="0.25">
      <c r="B11" s="36" t="s">
        <v>61</v>
      </c>
      <c r="D11" s="14" t="s">
        <v>19</v>
      </c>
      <c r="E11" s="14" t="s">
        <v>32</v>
      </c>
      <c r="G11" s="14" t="s">
        <v>55</v>
      </c>
      <c r="H11" s="35" t="s">
        <v>21</v>
      </c>
    </row>
    <row r="12" spans="1:8" x14ac:dyDescent="0.25">
      <c r="B12" s="33" t="s">
        <v>96</v>
      </c>
      <c r="D12" s="14" t="s">
        <v>56</v>
      </c>
      <c r="E12" s="14" t="s">
        <v>33</v>
      </c>
      <c r="G12" s="14" t="s">
        <v>14</v>
      </c>
      <c r="H12" s="33" t="s">
        <v>65</v>
      </c>
    </row>
    <row r="13" spans="1:8" x14ac:dyDescent="0.25">
      <c r="B13" s="36" t="s">
        <v>18</v>
      </c>
      <c r="E13" s="14" t="s">
        <v>66</v>
      </c>
      <c r="G13" s="14" t="s">
        <v>17</v>
      </c>
      <c r="H13" s="35" t="s">
        <v>22</v>
      </c>
    </row>
    <row r="14" spans="1:8" x14ac:dyDescent="0.25">
      <c r="B14" s="36" t="s">
        <v>30</v>
      </c>
      <c r="E14" s="14" t="s">
        <v>19</v>
      </c>
      <c r="G14" s="13" t="s">
        <v>61</v>
      </c>
      <c r="H14" s="33" t="s">
        <v>70</v>
      </c>
    </row>
    <row r="15" spans="1:8" x14ac:dyDescent="0.25">
      <c r="B15" s="36" t="s">
        <v>12</v>
      </c>
      <c r="E15" s="5" t="s">
        <v>72</v>
      </c>
      <c r="G15" s="13" t="s">
        <v>20</v>
      </c>
      <c r="H15" s="33" t="s">
        <v>54</v>
      </c>
    </row>
    <row r="16" spans="1:8" x14ac:dyDescent="0.25">
      <c r="B16" s="36" t="s">
        <v>23</v>
      </c>
      <c r="E16" s="5" t="s">
        <v>71</v>
      </c>
      <c r="G16" s="13" t="s">
        <v>62</v>
      </c>
      <c r="H16" s="33" t="s">
        <v>68</v>
      </c>
    </row>
    <row r="17" spans="2:8" x14ac:dyDescent="0.25">
      <c r="B17" s="36" t="s">
        <v>24</v>
      </c>
      <c r="E17" s="14" t="s">
        <v>69</v>
      </c>
      <c r="G17" s="13" t="s">
        <v>18</v>
      </c>
      <c r="H17" s="35" t="s">
        <v>55</v>
      </c>
    </row>
    <row r="18" spans="2:8" x14ac:dyDescent="0.25">
      <c r="B18" s="33" t="s">
        <v>93</v>
      </c>
      <c r="G18" s="13" t="s">
        <v>16</v>
      </c>
      <c r="H18" s="35" t="s">
        <v>84</v>
      </c>
    </row>
    <row r="19" spans="2:8" x14ac:dyDescent="0.25">
      <c r="B19" s="36" t="s">
        <v>57</v>
      </c>
      <c r="E19" s="13"/>
      <c r="G19" s="13" t="s">
        <v>32</v>
      </c>
      <c r="H19" s="33" t="s">
        <v>88</v>
      </c>
    </row>
    <row r="20" spans="2:8" x14ac:dyDescent="0.25">
      <c r="E20" s="13"/>
      <c r="G20" s="13" t="s">
        <v>30</v>
      </c>
      <c r="H20" s="35" t="s">
        <v>17</v>
      </c>
    </row>
    <row r="21" spans="2:8" x14ac:dyDescent="0.25">
      <c r="E21" s="13"/>
      <c r="G21" s="13" t="s">
        <v>33</v>
      </c>
      <c r="H21" s="36" t="s">
        <v>61</v>
      </c>
    </row>
    <row r="22" spans="2:8" x14ac:dyDescent="0.25">
      <c r="E22" s="13"/>
      <c r="G22" s="13" t="s">
        <v>12</v>
      </c>
      <c r="H22" s="33" t="s">
        <v>96</v>
      </c>
    </row>
    <row r="23" spans="2:8" x14ac:dyDescent="0.25">
      <c r="E23" s="13"/>
      <c r="G23" s="13" t="s">
        <v>29</v>
      </c>
      <c r="H23" s="36" t="s">
        <v>83</v>
      </c>
    </row>
    <row r="24" spans="2:8" x14ac:dyDescent="0.25">
      <c r="E24" s="13"/>
      <c r="G24" s="13" t="s">
        <v>23</v>
      </c>
      <c r="H24" s="36" t="s">
        <v>18</v>
      </c>
    </row>
    <row r="25" spans="2:8" x14ac:dyDescent="0.25">
      <c r="E25" s="13"/>
      <c r="G25" s="13" t="s">
        <v>19</v>
      </c>
      <c r="H25" s="36" t="s">
        <v>32</v>
      </c>
    </row>
    <row r="26" spans="2:8" x14ac:dyDescent="0.25">
      <c r="E26" s="13"/>
      <c r="G26" s="13" t="s">
        <v>24</v>
      </c>
      <c r="H26" s="36" t="s">
        <v>30</v>
      </c>
    </row>
    <row r="27" spans="2:8" x14ac:dyDescent="0.25">
      <c r="G27" s="13" t="s">
        <v>57</v>
      </c>
      <c r="H27" s="33" t="s">
        <v>33</v>
      </c>
    </row>
    <row r="28" spans="2:8" x14ac:dyDescent="0.25">
      <c r="H28" s="33" t="s">
        <v>12</v>
      </c>
    </row>
    <row r="29" spans="2:8" x14ac:dyDescent="0.25">
      <c r="H29" s="33" t="s">
        <v>66</v>
      </c>
    </row>
    <row r="30" spans="2:8" x14ac:dyDescent="0.25">
      <c r="H30" s="36" t="s">
        <v>23</v>
      </c>
    </row>
    <row r="31" spans="2:8" x14ac:dyDescent="0.25">
      <c r="G31" s="13"/>
      <c r="H31" s="36" t="s">
        <v>19</v>
      </c>
    </row>
    <row r="32" spans="2:8" x14ac:dyDescent="0.25">
      <c r="H32" s="36" t="s">
        <v>24</v>
      </c>
    </row>
    <row r="33" spans="8:8" x14ac:dyDescent="0.25">
      <c r="H33" s="33" t="s">
        <v>82</v>
      </c>
    </row>
    <row r="34" spans="8:8" x14ac:dyDescent="0.25">
      <c r="H34" s="33" t="s">
        <v>72</v>
      </c>
    </row>
    <row r="35" spans="8:8" x14ac:dyDescent="0.25">
      <c r="H35" s="33" t="s">
        <v>95</v>
      </c>
    </row>
    <row r="36" spans="8:8" x14ac:dyDescent="0.25">
      <c r="H36" s="33" t="s">
        <v>92</v>
      </c>
    </row>
    <row r="37" spans="8:8" x14ac:dyDescent="0.25">
      <c r="H37" s="33" t="s">
        <v>93</v>
      </c>
    </row>
    <row r="38" spans="8:8" x14ac:dyDescent="0.25">
      <c r="H38" s="33" t="s">
        <v>71</v>
      </c>
    </row>
    <row r="39" spans="8:8" x14ac:dyDescent="0.25">
      <c r="H39" s="33" t="s">
        <v>56</v>
      </c>
    </row>
    <row r="40" spans="8:8" x14ac:dyDescent="0.25">
      <c r="H40" s="33" t="s">
        <v>69</v>
      </c>
    </row>
    <row r="41" spans="8:8" x14ac:dyDescent="0.25">
      <c r="H41" s="36" t="s">
        <v>57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count="3">
    <dataValidation type="list" allowBlank="1" showInputMessage="1" showErrorMessage="1" sqref="G26 E19:E23 G14:G19 D6:D8 G21 G23 E8:E10 D3:E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(gv)</vt:lpstr>
      <vt:lpstr>antal lektioner (gv)</vt:lpstr>
      <vt:lpstr>Fordybelsestid (gv)</vt:lpstr>
      <vt:lpstr>større skriftlige opgaver (gv)</vt:lpstr>
      <vt:lpstr>valgfag (gv)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2017-06-07T09:07:41Z</cp:lastPrinted>
  <dcterms:created xsi:type="dcterms:W3CDTF">2009-05-12T11:16:16Z</dcterms:created>
  <dcterms:modified xsi:type="dcterms:W3CDTF">2023-09-22T12:31:40Z</dcterms:modified>
</cp:coreProperties>
</file>