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88EB2F6F-7983-464E-86A3-33F2FFD01593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mikro)" sheetId="7" r:id="rId1"/>
    <sheet name="antal lektioner (mikro)" sheetId="1" state="hidden" r:id="rId2"/>
    <sheet name="fordybelsestid (mikro)" sheetId="4" state="hidden" r:id="rId3"/>
    <sheet name="større skriftlige opgaver (mikr" sheetId="5" state="hidden" r:id="rId4"/>
    <sheet name="valgfag (mikro)" sheetId="2" state="hidden" r:id="rId5"/>
  </sheets>
  <definedNames>
    <definedName name="_2.fr.sprog">'valgfag (mikro)'!$C$2:$C$5</definedName>
    <definedName name="kunstn._fag">'valgfag (mikro)'!#REF!</definedName>
    <definedName name="nat.vid.fag_B">valgfag A eller B</definedName>
    <definedName name="naturv.fag_B">'valgfag (mikro)'!$A$2:$A$5</definedName>
    <definedName name="naturv.fag_C">'valgfag (mikro)'!#REF!</definedName>
    <definedName name="valgfag">'studieretning (mikro)'!$I$8</definedName>
    <definedName name="valgfag_A">'valgfag (mikro)'!$D$3:$D$3</definedName>
    <definedName name="valgfag_A_eller_B">'studieretning (mikro)'!$I$8</definedName>
    <definedName name="valgfag_B_1">'valgfag (mikro)'!#REF!</definedName>
    <definedName name="valgfag_B_2">'valgfag (mikro)'!#REF!</definedName>
    <definedName name="valgfag_C">'valgfag (mikro)'!$B$2:$B$17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H13" i="4" l="1"/>
  <c r="K15" i="4" l="1"/>
  <c r="I15" i="4"/>
  <c r="H15" i="4"/>
  <c r="G15" i="4"/>
  <c r="F15" i="4"/>
  <c r="E15" i="4"/>
  <c r="D15" i="4"/>
  <c r="C15" i="4"/>
  <c r="O14" i="4"/>
  <c r="L13" i="4"/>
  <c r="J13" i="4"/>
  <c r="I13" i="4"/>
  <c r="G13" i="4"/>
  <c r="F13" i="4"/>
  <c r="E13" i="4"/>
  <c r="D13" i="4"/>
  <c r="C13" i="4"/>
  <c r="O12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3" i="1"/>
  <c r="C13" i="1" l="1"/>
  <c r="H15" i="1" l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<sst xmlns="http://schemas.openxmlformats.org/spreadsheetml/2006/main" count="188" uniqueCount="89">
  <si>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</si>
  <si>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</si>
  <si>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</si>
  <si>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</si>
  <si>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</si>
  <si>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</si>
  <si>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</si>
  <si>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</si>
  <si>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</si>
  <si>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</si>
  <si>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</si>
  <si>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</si>
  <si>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</si>
  <si>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</si>
  <si>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</si>
  <si>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</si>
  <si>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</si>
  <si>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</si>
  <si>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</si>
  <si>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</si>
  <si>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</si>
  <si>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</si>
  <si>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</si>
  <si>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</si>
  <si>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</si>
  <si>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</si>
  <si>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</si>
  <si>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</si>
  <si>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</si>
  <si>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</si>
  <si>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</si>
  <si>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</si>
  <si>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</si>
  <si>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</si>
  <si>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</si>
  <si>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</si>
  <si>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</si>
  <si>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</si>
  <si>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</si>
  <si>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</si>
  <si>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</si>
  <si>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</si>
  <si>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</si>
  <si>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</si>
  <si>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</si>
  <si>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</si>
  <si>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</si>
  <si>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</si>
  <si>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</si>
  <si>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</si>
  <si>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</si>
  <si>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</si>
  <si>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</si>
  <si>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</si>
  <si>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</si>
  <si>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</si>
  <si>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</si>
  <si>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</si>
  <si>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</si>
  <si>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</si>
  <si>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</si>
  <si>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</si>
  <si>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</si>
  <si>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</si>
  <si>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</si>
  <si>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</si>
  <si>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</si>
  <si>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</si>
  <si>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</si>
  <si>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</si>
  <si>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</si>
  <si>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</si>
  <si>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Bioteknologi A</t>
  </si>
  <si>
    <t xml:space="preserve">         Bioteknologi A - Matematik A - Fysik B</t>
  </si>
  <si>
    <t>Kunstnerisk fag</t>
  </si>
  <si>
    <t>Valgfag A, B eller C</t>
  </si>
  <si>
    <t>Engelsk A</t>
  </si>
  <si>
    <t>Samfundsfag B</t>
  </si>
  <si>
    <t>Fysik A</t>
  </si>
  <si>
    <t>Kemi A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</si>
  <si>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</si>
  <si>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</si>
  <si>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</si>
  <si>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</si>
  <si>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</si>
  <si>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</si>
  <si>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>Du har mulighed for at vælge fag i de mørke rubrikker.</t>
  </si>
  <si>
    <t xml:space="preserve">    Vælger du et fag med B+C, skal du lade rubrikken ved siden af stå med teksten Valgfag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</si>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</sst>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6" fillId="3" borderId="5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10" fillId="0" borderId="0" xfId="0" applyFont="1"/>
    <xf numFmtId="0" fontId="11" fillId="4" borderId="7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4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4" fillId="4" borderId="7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7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K10" sqref="K10"/>
    </sheetView>
  </sheetViews>
  <sheetFormatPr defaultRowHeight="12.75" x14ac:dyDescent="0.2"/>
  <cols>
    <col min="1" max="1" width="4.7109375" customWidth="1"/>
    <col min="2" max="4" width="10.7109375" style="31" customWidth="1"/>
    <col min="5" max="11" width="15.7109375" style="32" customWidth="1"/>
  </cols>
  <sheetData>
    <row r="2" spans="1:16" ht="15" x14ac:dyDescent="0.25">
      <c r="A2" s="5"/>
      <c r="B2" s="29"/>
      <c r="C2" s="29"/>
      <c r="D2" s="2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29"/>
      <c r="C3" s="29"/>
      <c r="D3" s="2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29"/>
      <c r="C4" s="29"/>
      <c r="D4" s="2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29"/>
      <c r="C6" s="29"/>
      <c r="D6" s="2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30"/>
      <c r="C7" s="46" t="s">
        <v>73</v>
      </c>
      <c r="D7" s="46"/>
      <c r="E7" s="46"/>
      <c r="F7" s="46"/>
      <c r="G7" s="46"/>
      <c r="H7" s="46"/>
      <c r="I7" s="46"/>
      <c r="J7" s="46" t="s">
        <v>83</v>
      </c>
      <c r="K7" s="47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41" t="s">
        <v>38</v>
      </c>
      <c r="C8" s="41" t="s">
        <v>39</v>
      </c>
      <c r="D8" s="41" t="s">
        <v>41</v>
      </c>
      <c r="E8" s="33" t="s">
        <v>72</v>
      </c>
      <c r="F8" s="33" t="s">
        <v>70</v>
      </c>
      <c r="G8" s="34" t="s">
        <v>43</v>
      </c>
      <c r="H8" s="67" t="str">
        <f>IF(J9="Fransk beg. A",J9,IF(J9="Tysk beg. A",J9,IF(J9="Spansk beg. A",J9,"Valgfag A, B eller C")))</f>
        <v>Valgfag A, B eller C</v>
      </c>
      <c r="I8" s="35" t="s">
        <v>47</v>
      </c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42" t="s">
        <v>38</v>
      </c>
      <c r="C9" s="42" t="s">
        <v>39</v>
      </c>
      <c r="D9" s="42" t="s">
        <v>41</v>
      </c>
      <c r="E9" s="33" t="s">
        <v>72</v>
      </c>
      <c r="F9" s="33" t="s">
        <v>70</v>
      </c>
      <c r="G9" s="33" t="s">
        <v>14</v>
      </c>
      <c r="H9" s="37" t="s">
        <v>71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42" t="s">
        <v>38</v>
      </c>
      <c r="C10" s="42" t="s">
        <v>39</v>
      </c>
      <c r="D10" s="42" t="s">
        <v>41</v>
      </c>
      <c r="E10" s="33" t="s">
        <v>72</v>
      </c>
      <c r="F10" s="33" t="s">
        <v>70</v>
      </c>
      <c r="G10" s="33" t="s">
        <v>14</v>
      </c>
      <c r="H10" s="37" t="s">
        <v>71</v>
      </c>
      <c r="I10" s="37" t="s">
        <v>42</v>
      </c>
      <c r="J10" s="39" t="s">
        <v>57</v>
      </c>
      <c r="K10" s="39" t="s">
        <v>74</v>
      </c>
      <c r="L10" s="5"/>
      <c r="M10" s="5"/>
      <c r="N10" s="5"/>
      <c r="O10" s="5"/>
      <c r="P10" s="5"/>
    </row>
    <row r="11" spans="1:16" ht="15" x14ac:dyDescent="0.25">
      <c r="A11" s="32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2"/>
      <c r="B12" s="43" t="s">
        <v>86</v>
      </c>
      <c r="C12" s="32"/>
      <c r="D12" s="32"/>
      <c r="F12" s="44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2"/>
      <c r="B13" s="45" t="s">
        <v>84</v>
      </c>
      <c r="C13" s="32"/>
      <c r="D13" s="32"/>
      <c r="F13" s="44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2"/>
      <c r="B14" s="45" t="s">
        <v>85</v>
      </c>
      <c r="C14" s="32"/>
      <c r="D14" s="32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2"/>
      <c r="B15" s="31" t="s">
        <v>87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9"/>
      <c r="C16" s="29"/>
      <c r="D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29"/>
      <c r="C17" s="29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29"/>
      <c r="C18" s="29"/>
      <c r="D18" s="2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29"/>
      <c r="C19" s="29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29"/>
      <c r="C20" s="29"/>
      <c r="D20" s="2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29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29"/>
      <c r="C22" s="29"/>
      <c r="D22" s="2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29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29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29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29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29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29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(mikro)'!$F$2:$F$7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(mikro)'!$H$2:$H$37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A2" sqref="A2"/>
    </sheetView>
  </sheetViews>
  <sheetFormatPr defaultRowHeight="12.75" x14ac:dyDescent="0.2"/>
  <cols>
    <col min="1" max="1" width="20.7109375" style="9" customWidth="1"/>
    <col min="2" max="2" width="3" style="9" customWidth="1"/>
    <col min="3" max="7" width="14.7109375" style="9" customWidth="1"/>
    <col min="8" max="8" width="16.140625" style="9" bestFit="1" customWidth="1"/>
    <col min="9" max="9" width="16" style="9" bestFit="1" customWidth="1"/>
    <col min="10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2024-2027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160</v>
      </c>
      <c r="G10" s="14">
        <v>140</v>
      </c>
      <c r="H10" s="15">
        <v>75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150</v>
      </c>
      <c r="G12" s="14">
        <v>135</v>
      </c>
      <c r="H12" s="14">
        <v>100</v>
      </c>
      <c r="I12" s="14">
        <v>105</v>
      </c>
      <c r="J12" s="17">
        <v>75</v>
      </c>
      <c r="K12" s="14">
        <v>100</v>
      </c>
      <c r="L12" s="14"/>
      <c r="M12" s="14">
        <v>50</v>
      </c>
      <c r="N12" s="14">
        <v>0</v>
      </c>
      <c r="O12" s="14"/>
      <c r="P12" s="14">
        <f>SUM(C12:O12)</f>
        <v>930</v>
      </c>
    </row>
    <row r="13" spans="2:16" x14ac:dyDescent="0.2"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400</v>
      </c>
      <c r="G15" s="17">
        <f>G14+G12+G10</f>
        <v>375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"/>
  <sheetViews>
    <sheetView workbookViewId="0">
      <selection activeCell="A2" sqref="A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2024-2027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50</v>
      </c>
      <c r="G10" s="14">
        <v>60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170</v>
      </c>
      <c r="P10" s="9"/>
    </row>
    <row r="11" spans="1:17" x14ac:dyDescent="0.2">
      <c r="A11" s="9"/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30</v>
      </c>
      <c r="I12" s="14">
        <v>25</v>
      </c>
      <c r="J12" s="17">
        <v>0</v>
      </c>
      <c r="K12" s="14">
        <v>25</v>
      </c>
      <c r="L12" s="14"/>
      <c r="M12" s="14">
        <v>15</v>
      </c>
      <c r="N12" s="14"/>
      <c r="O12" s="14">
        <f>SUM(C12:N12)</f>
        <v>225</v>
      </c>
      <c r="P12" s="9"/>
    </row>
    <row r="13" spans="1:17" x14ac:dyDescent="0.2">
      <c r="A13" s="9"/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25</v>
      </c>
      <c r="I14" s="14">
        <v>20</v>
      </c>
      <c r="J14" s="14">
        <v>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G14+G12+G10</f>
        <v>160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564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A2" sqref="A2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D37" sqref="D3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4" t="s">
        <v>47</v>
      </c>
      <c r="C1" s="24" t="s">
        <v>26</v>
      </c>
      <c r="D1" s="5" t="s">
        <v>48</v>
      </c>
      <c r="E1" s="5" t="s">
        <v>49</v>
      </c>
      <c r="F1" s="24" t="s">
        <v>45</v>
      </c>
      <c r="G1" s="5" t="s">
        <v>61</v>
      </c>
      <c r="H1" s="24" t="s">
        <v>75</v>
      </c>
    </row>
    <row r="2" spans="1:8" x14ac:dyDescent="0.25">
      <c r="A2" s="6" t="s">
        <v>13</v>
      </c>
      <c r="B2" s="24" t="s">
        <v>27</v>
      </c>
      <c r="C2" s="26" t="s">
        <v>50</v>
      </c>
      <c r="D2" s="5" t="s">
        <v>64</v>
      </c>
      <c r="E2" s="5" t="s">
        <v>64</v>
      </c>
      <c r="F2" s="26" t="s">
        <v>60</v>
      </c>
      <c r="G2" s="5" t="s">
        <v>27</v>
      </c>
      <c r="H2" s="24" t="s">
        <v>27</v>
      </c>
    </row>
    <row r="3" spans="1:8" x14ac:dyDescent="0.25">
      <c r="A3" s="6" t="s">
        <v>14</v>
      </c>
      <c r="B3" s="27" t="s">
        <v>60</v>
      </c>
      <c r="C3" s="26" t="s">
        <v>51</v>
      </c>
      <c r="D3" s="6" t="s">
        <v>13</v>
      </c>
      <c r="E3" s="6" t="s">
        <v>13</v>
      </c>
      <c r="F3" s="26" t="s">
        <v>34</v>
      </c>
      <c r="G3" s="8" t="s">
        <v>64</v>
      </c>
      <c r="H3" s="25" t="s">
        <v>64</v>
      </c>
    </row>
    <row r="4" spans="1:8" x14ac:dyDescent="0.25">
      <c r="A4" s="5" t="s">
        <v>16</v>
      </c>
      <c r="B4" s="27" t="s">
        <v>34</v>
      </c>
      <c r="C4" s="26" t="s">
        <v>58</v>
      </c>
      <c r="D4" s="7" t="s">
        <v>53</v>
      </c>
      <c r="E4" s="5" t="s">
        <v>62</v>
      </c>
      <c r="F4" s="26" t="s">
        <v>82</v>
      </c>
      <c r="G4" s="7" t="s">
        <v>46</v>
      </c>
      <c r="H4" s="26" t="s">
        <v>60</v>
      </c>
    </row>
    <row r="5" spans="1:8" x14ac:dyDescent="0.25">
      <c r="A5" s="7" t="s">
        <v>15</v>
      </c>
      <c r="B5" s="27" t="s">
        <v>82</v>
      </c>
      <c r="C5" s="26" t="s">
        <v>52</v>
      </c>
      <c r="D5" s="6" t="s">
        <v>14</v>
      </c>
      <c r="E5" s="5" t="s">
        <v>67</v>
      </c>
      <c r="F5" s="26" t="s">
        <v>88</v>
      </c>
      <c r="G5" s="7" t="s">
        <v>13</v>
      </c>
      <c r="H5" s="27" t="s">
        <v>81</v>
      </c>
    </row>
    <row r="6" spans="1:8" x14ac:dyDescent="0.25">
      <c r="B6" s="27" t="s">
        <v>21</v>
      </c>
      <c r="D6" s="6" t="s">
        <v>17</v>
      </c>
      <c r="E6" s="7" t="s">
        <v>65</v>
      </c>
      <c r="F6" s="26" t="s">
        <v>30</v>
      </c>
      <c r="G6" s="6" t="s">
        <v>34</v>
      </c>
      <c r="H6" s="27" t="s">
        <v>34</v>
      </c>
    </row>
    <row r="7" spans="1:8" x14ac:dyDescent="0.25">
      <c r="B7" s="27" t="s">
        <v>22</v>
      </c>
      <c r="D7" s="6" t="s">
        <v>16</v>
      </c>
      <c r="E7" s="6" t="s">
        <v>14</v>
      </c>
      <c r="F7" s="26" t="s">
        <v>12</v>
      </c>
      <c r="G7" s="7" t="s">
        <v>82</v>
      </c>
      <c r="H7" s="26" t="s">
        <v>82</v>
      </c>
    </row>
    <row r="8" spans="1:8" x14ac:dyDescent="0.25">
      <c r="B8" s="27" t="s">
        <v>54</v>
      </c>
      <c r="D8" s="7" t="s">
        <v>32</v>
      </c>
      <c r="E8" s="6" t="s">
        <v>17</v>
      </c>
      <c r="G8" s="7" t="s">
        <v>21</v>
      </c>
      <c r="H8" s="26" t="s">
        <v>88</v>
      </c>
    </row>
    <row r="9" spans="1:8" x14ac:dyDescent="0.25">
      <c r="B9" s="24" t="s">
        <v>80</v>
      </c>
      <c r="D9" s="7" t="s">
        <v>33</v>
      </c>
      <c r="E9" s="6" t="s">
        <v>16</v>
      </c>
      <c r="G9" s="7" t="s">
        <v>22</v>
      </c>
      <c r="H9" s="24" t="s">
        <v>76</v>
      </c>
    </row>
    <row r="10" spans="1:8" x14ac:dyDescent="0.25">
      <c r="B10" s="27" t="s">
        <v>59</v>
      </c>
      <c r="D10" s="7" t="s">
        <v>19</v>
      </c>
      <c r="E10" s="7" t="s">
        <v>32</v>
      </c>
      <c r="G10" s="7" t="s">
        <v>54</v>
      </c>
      <c r="H10" s="26" t="s">
        <v>21</v>
      </c>
    </row>
    <row r="11" spans="1:8" x14ac:dyDescent="0.25">
      <c r="B11" s="27" t="s">
        <v>18</v>
      </c>
      <c r="D11" s="7" t="s">
        <v>55</v>
      </c>
      <c r="E11" s="7" t="s">
        <v>33</v>
      </c>
      <c r="G11" s="7" t="s">
        <v>14</v>
      </c>
      <c r="H11" s="24" t="s">
        <v>62</v>
      </c>
    </row>
    <row r="12" spans="1:8" x14ac:dyDescent="0.25">
      <c r="B12" s="27" t="s">
        <v>30</v>
      </c>
      <c r="E12" s="7" t="s">
        <v>63</v>
      </c>
      <c r="G12" s="7" t="s">
        <v>17</v>
      </c>
      <c r="H12" s="26" t="s">
        <v>22</v>
      </c>
    </row>
    <row r="13" spans="1:8" x14ac:dyDescent="0.25">
      <c r="B13" s="27" t="s">
        <v>12</v>
      </c>
      <c r="E13" s="7" t="s">
        <v>19</v>
      </c>
      <c r="G13" s="6" t="s">
        <v>59</v>
      </c>
      <c r="H13" s="24" t="s">
        <v>67</v>
      </c>
    </row>
    <row r="14" spans="1:8" x14ac:dyDescent="0.25">
      <c r="B14" s="27" t="s">
        <v>29</v>
      </c>
      <c r="E14" s="5" t="s">
        <v>69</v>
      </c>
      <c r="G14" s="6" t="s">
        <v>20</v>
      </c>
      <c r="H14" s="24" t="s">
        <v>53</v>
      </c>
    </row>
    <row r="15" spans="1:8" x14ac:dyDescent="0.25">
      <c r="B15" s="27" t="s">
        <v>23</v>
      </c>
      <c r="E15" s="5" t="s">
        <v>68</v>
      </c>
      <c r="G15" s="6" t="s">
        <v>18</v>
      </c>
      <c r="H15" s="24" t="s">
        <v>65</v>
      </c>
    </row>
    <row r="16" spans="1:8" x14ac:dyDescent="0.25">
      <c r="B16" s="27" t="s">
        <v>24</v>
      </c>
      <c r="E16" s="7" t="s">
        <v>66</v>
      </c>
      <c r="G16" s="6" t="s">
        <v>16</v>
      </c>
      <c r="H16" s="26" t="s">
        <v>54</v>
      </c>
    </row>
    <row r="17" spans="2:8" x14ac:dyDescent="0.25">
      <c r="B17" s="27" t="s">
        <v>56</v>
      </c>
      <c r="G17" s="6" t="s">
        <v>32</v>
      </c>
      <c r="H17" s="26" t="s">
        <v>78</v>
      </c>
    </row>
    <row r="18" spans="2:8" x14ac:dyDescent="0.25">
      <c r="E18" s="6"/>
      <c r="G18" s="6" t="s">
        <v>30</v>
      </c>
      <c r="H18" s="24" t="s">
        <v>80</v>
      </c>
    </row>
    <row r="19" spans="2:8" x14ac:dyDescent="0.25">
      <c r="E19" s="6"/>
      <c r="G19" s="6" t="s">
        <v>33</v>
      </c>
      <c r="H19" s="26" t="s">
        <v>17</v>
      </c>
    </row>
    <row r="20" spans="2:8" x14ac:dyDescent="0.25">
      <c r="E20" s="6"/>
      <c r="G20" s="6" t="s">
        <v>12</v>
      </c>
      <c r="H20" s="27" t="s">
        <v>59</v>
      </c>
    </row>
    <row r="21" spans="2:8" x14ac:dyDescent="0.25">
      <c r="E21" s="6"/>
      <c r="G21" s="6" t="s">
        <v>29</v>
      </c>
      <c r="H21" s="27" t="s">
        <v>79</v>
      </c>
    </row>
    <row r="22" spans="2:8" x14ac:dyDescent="0.25">
      <c r="E22" s="6"/>
      <c r="G22" s="6" t="s">
        <v>23</v>
      </c>
      <c r="H22" s="27" t="s">
        <v>18</v>
      </c>
    </row>
    <row r="23" spans="2:8" x14ac:dyDescent="0.25">
      <c r="E23" s="6"/>
      <c r="G23" s="6" t="s">
        <v>19</v>
      </c>
      <c r="H23" s="27" t="s">
        <v>32</v>
      </c>
    </row>
    <row r="24" spans="2:8" x14ac:dyDescent="0.25">
      <c r="E24" s="6"/>
      <c r="G24" s="6" t="s">
        <v>24</v>
      </c>
      <c r="H24" s="27" t="s">
        <v>30</v>
      </c>
    </row>
    <row r="25" spans="2:8" x14ac:dyDescent="0.25">
      <c r="E25" s="6"/>
      <c r="G25" s="6" t="s">
        <v>56</v>
      </c>
      <c r="H25" s="24" t="s">
        <v>33</v>
      </c>
    </row>
    <row r="26" spans="2:8" x14ac:dyDescent="0.25">
      <c r="H26" s="24" t="s">
        <v>12</v>
      </c>
    </row>
    <row r="27" spans="2:8" x14ac:dyDescent="0.25">
      <c r="H27" s="27" t="s">
        <v>29</v>
      </c>
    </row>
    <row r="28" spans="2:8" x14ac:dyDescent="0.25">
      <c r="H28" s="24" t="s">
        <v>63</v>
      </c>
    </row>
    <row r="29" spans="2:8" x14ac:dyDescent="0.25">
      <c r="G29" s="6"/>
      <c r="H29" s="27" t="s">
        <v>23</v>
      </c>
    </row>
    <row r="30" spans="2:8" x14ac:dyDescent="0.25">
      <c r="H30" s="27" t="s">
        <v>19</v>
      </c>
    </row>
    <row r="31" spans="2:8" x14ac:dyDescent="0.25">
      <c r="H31" s="27" t="s">
        <v>24</v>
      </c>
    </row>
    <row r="32" spans="2:8" x14ac:dyDescent="0.25">
      <c r="H32" s="24" t="s">
        <v>77</v>
      </c>
    </row>
    <row r="33" spans="8:8" x14ac:dyDescent="0.25">
      <c r="H33" s="24" t="s">
        <v>69</v>
      </c>
    </row>
    <row r="34" spans="8:8" x14ac:dyDescent="0.25">
      <c r="H34" s="24" t="s">
        <v>68</v>
      </c>
    </row>
    <row r="35" spans="8:8" x14ac:dyDescent="0.25">
      <c r="H35" s="24" t="s">
        <v>55</v>
      </c>
    </row>
    <row r="36" spans="8:8" x14ac:dyDescent="0.25">
      <c r="H36" s="24" t="s">
        <v>66</v>
      </c>
    </row>
    <row r="37" spans="8:8" x14ac:dyDescent="0.25">
      <c r="H37" s="27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(mikro)</vt:lpstr>
      <vt:lpstr>antal lektioner (mikro)</vt:lpstr>
      <vt:lpstr>fordybelsestid (mikro)</vt:lpstr>
      <vt:lpstr>større skriftlige opgaver (mikr</vt:lpstr>
      <vt:lpstr>valgfag (mikro)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2017-06-07T09:08:18Z</cp:lastPrinted>
  <dcterms:created xsi:type="dcterms:W3CDTF">2009-05-12T11:16:16Z</dcterms:created>
  <dcterms:modified xsi:type="dcterms:W3CDTF">2025-11-27T07:58:17Z</dcterms:modified>
</cp:coreProperties>
</file>