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AB57D687-A10B-4123-9269-949BF6F0907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)" sheetId="7" r:id="rId1"/>
    <sheet name="antal lektioner (miljø)" sheetId="1" state="hidden" r:id="rId2"/>
    <sheet name="fordybelsestid (miljø)" sheetId="4" state="hidden" r:id="rId3"/>
    <sheet name="større skriftlige opgaver (milj" sheetId="5" state="hidden" r:id="rId4"/>
    <sheet name="valgfag (miljø)" sheetId="2" state="hidden" r:id="rId5"/>
  </sheets>
  <definedNames>
    <definedName name="_2.fr.sprog">'valgfag (miljø)'!$C$2:$C$5</definedName>
    <definedName name="kunstn._fag">'valgfag (miljø)'!#REF!</definedName>
    <definedName name="nat.vid.fag_B">valgfag A eller B</definedName>
    <definedName name="naturv.fag_B">'valgfag (miljø)'!$A$2:$A$5</definedName>
    <definedName name="naturv.fag_C">'valgfag (miljø)'!#REF!</definedName>
    <definedName name="valgfag">'studieretning (miljø)'!$J$8</definedName>
    <definedName name="valgfag_A">'valgfag (miljø)'!$D$3:$D$3</definedName>
    <definedName name="valgfag_A_eller_B">'studieretning (miljø)'!$J$8</definedName>
    <definedName name="valgfag_B_1">'valgfag (miljø)'!#REF!</definedName>
    <definedName name="valgfag_B_2">'valgfag (miljø)'!#REF!</definedName>
    <definedName name="valgfag_C">'valgfag (miljø)'!$B$2:$B$18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K13" i="1"/>
  <c r="J15" i="4"/>
  <c r="I15" i="4"/>
  <c r="H15" i="4"/>
  <c r="G15" i="4"/>
  <c r="F15" i="4"/>
  <c r="E15" i="4"/>
  <c r="D15" i="4"/>
  <c r="C15" i="4"/>
  <c r="O14" i="4"/>
  <c r="L13" i="4"/>
  <c r="J13" i="4"/>
  <c r="I13" i="4"/>
  <c r="H13" i="4"/>
  <c r="G13" i="4"/>
  <c r="F13" i="4"/>
  <c r="E13" i="4"/>
  <c r="D13" i="4"/>
  <c r="C13" i="4"/>
  <c r="O12" i="4"/>
  <c r="K11" i="4"/>
  <c r="I11" i="4"/>
  <c r="H11" i="4"/>
  <c r="G11" i="4"/>
  <c r="F11" i="4"/>
  <c r="E11" i="4"/>
  <c r="D11" i="4"/>
  <c r="C11" i="4"/>
  <c r="O10" i="4"/>
  <c r="K9" i="4"/>
  <c r="J9" i="4"/>
  <c r="H9" i="4"/>
  <c r="G9" i="4"/>
  <c r="F9" i="4"/>
  <c r="E9" i="4"/>
  <c r="D9" i="4"/>
  <c r="C9" i="4"/>
  <c r="L7" i="4"/>
  <c r="D7" i="4"/>
  <c r="C7" i="4"/>
  <c r="O15" i="4" l="1"/>
  <c r="G15" i="1"/>
  <c r="I15" i="1" l="1"/>
  <c r="K11" i="1" l="1"/>
  <c r="J13" i="1"/>
  <c r="I11" i="1"/>
  <c r="I13" i="1"/>
  <c r="G13" i="1"/>
  <c r="H15" i="1" l="1"/>
  <c r="K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J11" i="4"/>
  <c r="J11" i="1"/>
  <c r="J9" i="1"/>
  <c r="P15" i="1"/>
  <c r="I9" i="1" l="1"/>
</calcChain>
</file>

<file path=xl/sharedStrings.xml><?xml version="1.0" encoding="utf-8"?>
<sst xmlns="http://schemas.openxmlformats.org/spreadsheetml/2006/main" count="197" uniqueCount="92">
  <si>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</si>
  <si>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</si>
  <si>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</si>
  <si>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</si>
  <si>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</si>
  <si>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</si>
  <si>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</si>
  <si>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</si>
  <si>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</si>
  <si>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</si>
  <si>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</si>
  <si>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</si>
  <si>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</si>
  <si>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</si>
  <si>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</si>
  <si>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</si>
  <si>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</si>
  <si>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</si>
  <si>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</si>
  <si>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</si>
  <si>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</si>
  <si>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</si>
  <si>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</si>
  <si>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</si>
  <si>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</si>
  <si>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</si>
  <si>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</si>
  <si>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</si>
  <si>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</si>
  <si>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</si>
  <si>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</si>
  <si>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</si>
  <si>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</si>
  <si>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</si>
  <si>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</si>
  <si>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</si>
  <si>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</si>
  <si>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</si>
  <si>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</si>
  <si>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</si>
  <si>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</si>
  <si>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</si>
  <si>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</si>
  <si>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</si>
  <si>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</si>
  <si>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</si>
  <si>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</si>
  <si>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</si>
  <si>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</si>
  <si>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</si>
  <si>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</si>
  <si>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</si>
  <si>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</si>
  <si>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</si>
  <si>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</si>
  <si>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</si>
  <si>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</si>
  <si>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</si>
  <si>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</si>
  <si>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</si>
  <si>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</si>
  <si>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</si>
  <si>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</si>
  <si>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</si>
  <si>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</si>
  <si>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</si>
  <si>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</si>
  <si>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</si>
  <si>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</si>
  <si>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</si>
  <si>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</si>
  <si>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</si>
  <si>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</si>
  <si>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 xml:space="preserve">         Biologi A - Kemi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</si>
  <si>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</si>
  <si>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</si>
  <si>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</si>
  <si>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</si>
  <si>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</si>
  <si>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</si>
  <si>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</si>
  <si>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</si>
  <si>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</si>
  <si>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2024-2027</t>
  </si>
  <si>
    <t>Du har mulighed for at vælge fag i de mørke rubrikker.</t>
  </si>
  <si>
    <t>1. Start med at vælge fag i 1.g.</t>
  </si>
  <si>
    <t>2. Så skal du vælge et fag på A-niveau i 3.g.</t>
  </si>
  <si>
    <t>3. Derefter skal du vælge fag i Valgfag A, B eller C (medmindre den allerede er udfyldt).</t>
  </si>
  <si>
    <t xml:space="preserve">    Vælger du et fag med B+C, skal du lade rubrikken ved siden af stå med teksten Valgfag C.</t>
  </si>
  <si>
    <t>Dramatik C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</si>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</sst>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1" fillId="3" borderId="0" xfId="0" applyFont="1" applyFill="1"/>
    <xf numFmtId="0" fontId="11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7" fillId="5" borderId="7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F36" sqref="F36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4" t="s">
        <v>73</v>
      </c>
      <c r="D7" s="44"/>
      <c r="E7" s="44"/>
      <c r="F7" s="44"/>
      <c r="G7" s="44"/>
      <c r="H7" s="44"/>
      <c r="I7" s="44"/>
      <c r="J7" s="44" t="s">
        <v>83</v>
      </c>
      <c r="K7" s="45"/>
      <c r="L7" s="5"/>
      <c r="M7" s="5"/>
      <c r="N7" s="5"/>
      <c r="O7" s="5"/>
      <c r="P7" s="5"/>
    </row>
    <row r="8" spans="1:17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74</v>
      </c>
      <c r="F8" s="32" t="s">
        <v>42</v>
      </c>
      <c r="G8" s="33" t="s">
        <v>43</v>
      </c>
      <c r="H8" s="34" t="str">
        <f>IF(I9="Fransk beg. A",I9,IF(I9="Tysk beg. A",I9,IF(I9="Spansk beg. A",I9,"Valgfag A")))</f>
        <v>Valgfag A</v>
      </c>
      <c r="I8" s="34" t="s">
        <v>75</v>
      </c>
      <c r="J8" s="34" t="s">
        <v>48</v>
      </c>
      <c r="K8" s="35"/>
      <c r="L8" s="5"/>
      <c r="M8" s="5"/>
      <c r="N8" s="5"/>
      <c r="O8" s="5"/>
      <c r="P8" s="5"/>
    </row>
    <row r="9" spans="1:17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74</v>
      </c>
      <c r="F9" s="31" t="s">
        <v>71</v>
      </c>
      <c r="G9" s="32" t="s">
        <v>16</v>
      </c>
      <c r="H9" s="36" t="s">
        <v>72</v>
      </c>
      <c r="I9" s="37" t="str">
        <f>I10</f>
        <v>2.fremmedsprog</v>
      </c>
      <c r="J9" s="37" t="s">
        <v>45</v>
      </c>
      <c r="K9" s="37"/>
      <c r="L9" s="5"/>
      <c r="M9" s="5"/>
      <c r="N9" s="5"/>
      <c r="O9" s="5"/>
      <c r="P9" s="5"/>
    </row>
    <row r="10" spans="1:17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74</v>
      </c>
      <c r="F10" s="38" t="s">
        <v>71</v>
      </c>
      <c r="G10" s="32" t="s">
        <v>16</v>
      </c>
      <c r="H10" s="36" t="s">
        <v>72</v>
      </c>
      <c r="I10" s="39" t="s">
        <v>58</v>
      </c>
      <c r="J10" s="36" t="s">
        <v>44</v>
      </c>
      <c r="K10" s="39" t="s">
        <v>76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40"/>
      <c r="B12" s="41" t="s">
        <v>84</v>
      </c>
      <c r="C12" s="40"/>
      <c r="D12" s="40"/>
      <c r="E12" s="40"/>
      <c r="F12" s="42"/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40"/>
      <c r="B13" s="43" t="s">
        <v>85</v>
      </c>
      <c r="C13" s="40"/>
      <c r="D13" s="40"/>
      <c r="E13" s="40"/>
      <c r="F13" s="42"/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40"/>
      <c r="B14" s="43" t="s">
        <v>86</v>
      </c>
      <c r="C14" s="40"/>
      <c r="D14" s="40"/>
      <c r="E14" s="40"/>
      <c r="F14" s="42"/>
      <c r="G14" s="42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40"/>
      <c r="B15" s="43" t="s">
        <v>87</v>
      </c>
      <c r="C15" s="40"/>
      <c r="D15" s="40"/>
      <c r="E15" s="40"/>
      <c r="F15" s="42"/>
      <c r="G15" s="42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40"/>
      <c r="B16" s="43" t="s">
        <v>88</v>
      </c>
      <c r="C16" s="40"/>
      <c r="D16" s="40"/>
      <c r="E16" s="40"/>
      <c r="F16" s="42"/>
      <c r="G16" s="42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J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'valgfag (miljø)'!$H$2:$H$6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(miljø)'!$F$2:$F$6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(miljø)'!$I$2:$I$38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K21" sqref="K21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2024-2027</v>
      </c>
      <c r="M7" s="46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28</v>
      </c>
      <c r="N9" s="14" t="s">
        <v>6</v>
      </c>
      <c r="O9" s="14"/>
      <c r="P9" s="14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110</v>
      </c>
      <c r="G10" s="15">
        <v>75</v>
      </c>
      <c r="H10" s="16">
        <v>75</v>
      </c>
      <c r="I10" s="16">
        <v>125</v>
      </c>
      <c r="J10" s="15">
        <v>125</v>
      </c>
      <c r="K10" s="15">
        <v>75</v>
      </c>
      <c r="L10" s="15"/>
      <c r="M10" s="15">
        <v>40</v>
      </c>
      <c r="N10" s="15">
        <v>20</v>
      </c>
      <c r="O10" s="15"/>
      <c r="P10" s="15">
        <f>SUM(C10:O10)</f>
        <v>840</v>
      </c>
    </row>
    <row r="11" spans="2:16" x14ac:dyDescent="0.2"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920</v>
      </c>
    </row>
    <row r="13" spans="2:16" x14ac:dyDescent="0.2"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"/>
  <sheetViews>
    <sheetView workbookViewId="0">
      <selection activeCell="K21" sqref="K2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x14ac:dyDescent="0.2">
      <c r="A3" s="11"/>
      <c r="B3" s="11"/>
      <c r="C3" s="19"/>
      <c r="D3" s="20"/>
      <c r="E3" s="11"/>
      <c r="F3" s="11"/>
      <c r="G3" s="11"/>
      <c r="H3" s="11"/>
      <c r="I3" s="20"/>
      <c r="J3" s="11"/>
      <c r="K3" s="11"/>
      <c r="L3" s="11"/>
      <c r="M3" s="11"/>
      <c r="N3" s="11"/>
      <c r="O3" s="11"/>
      <c r="P3" s="11"/>
      <c r="Q3" s="11"/>
      <c r="R3" s="11"/>
    </row>
    <row r="4" spans="1:18" ht="15" x14ac:dyDescent="0.2">
      <c r="A4" s="11"/>
      <c r="B4" s="11"/>
      <c r="C4" s="11"/>
      <c r="D4" s="20"/>
      <c r="E4" s="11"/>
      <c r="F4" s="11"/>
      <c r="G4" s="11"/>
      <c r="H4" s="11"/>
      <c r="I4" s="20"/>
      <c r="J4" s="11"/>
      <c r="K4" s="11"/>
      <c r="L4" s="11"/>
      <c r="M4" s="11"/>
      <c r="N4" s="11"/>
      <c r="O4" s="11"/>
      <c r="P4" s="11"/>
      <c r="Q4" s="11"/>
      <c r="R4" s="11"/>
    </row>
    <row r="5" spans="1:18" ht="15" x14ac:dyDescent="0.2">
      <c r="A5" s="11"/>
      <c r="B5" s="11"/>
      <c r="C5" s="11"/>
      <c r="D5" s="20"/>
      <c r="E5" s="11"/>
      <c r="F5" s="11"/>
      <c r="G5" s="11"/>
      <c r="H5" s="11"/>
      <c r="I5" s="20"/>
      <c r="J5" s="11"/>
      <c r="K5" s="11"/>
      <c r="L5" s="11"/>
      <c r="M5" s="11"/>
      <c r="N5" s="11"/>
      <c r="O5" s="11"/>
      <c r="P5" s="11"/>
      <c r="Q5" s="11"/>
      <c r="R5" s="11"/>
    </row>
    <row r="6" spans="1:18" ht="15" x14ac:dyDescent="0.2">
      <c r="A6" s="11"/>
      <c r="B6" s="11"/>
      <c r="C6" s="11"/>
      <c r="D6" s="20"/>
      <c r="E6" s="11"/>
      <c r="F6" s="11"/>
      <c r="G6" s="11"/>
      <c r="H6" s="11"/>
      <c r="I6" s="20"/>
      <c r="J6" s="11"/>
      <c r="K6" s="11"/>
      <c r="L6" s="11"/>
      <c r="M6" s="11"/>
      <c r="N6" s="11"/>
      <c r="O6" s="11"/>
      <c r="P6" s="11"/>
      <c r="Q6" s="11"/>
      <c r="R6" s="11"/>
    </row>
    <row r="7" spans="1:18" ht="28.5" customHeight="1" x14ac:dyDescent="0.25">
      <c r="A7" s="11"/>
      <c r="B7" s="12"/>
      <c r="C7" s="21">
        <f>'studieretning (miljø)'!B7</f>
        <v>0</v>
      </c>
      <c r="D7" s="48" t="str">
        <f>'studieretning (miljø)'!C7</f>
        <v xml:space="preserve">         Biologi A - Kemi B</v>
      </c>
      <c r="E7" s="48"/>
      <c r="F7" s="48"/>
      <c r="G7" s="48"/>
      <c r="H7" s="48"/>
      <c r="I7" s="49"/>
      <c r="J7" s="49"/>
      <c r="K7" s="49"/>
      <c r="L7" s="46" t="str">
        <f>'studieretning (miljø)'!J7</f>
        <v>2024-2027</v>
      </c>
      <c r="M7" s="46"/>
      <c r="N7" s="11"/>
      <c r="O7" s="11"/>
      <c r="P7" s="11"/>
      <c r="Q7" s="11"/>
      <c r="R7" s="11"/>
    </row>
    <row r="8" spans="1:18" ht="15" x14ac:dyDescent="0.2">
      <c r="A8" s="11"/>
      <c r="B8" s="20" t="s">
        <v>31</v>
      </c>
      <c r="C8" s="11"/>
      <c r="D8" s="11"/>
      <c r="E8" s="11"/>
      <c r="F8" s="22"/>
      <c r="G8" s="22"/>
      <c r="H8" s="22"/>
      <c r="I8" s="13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11"/>
      <c r="B9" s="47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6</v>
      </c>
      <c r="N9" s="14"/>
      <c r="O9" s="14"/>
      <c r="P9" s="14"/>
      <c r="Q9" s="11"/>
      <c r="R9" s="11"/>
    </row>
    <row r="10" spans="1:18" x14ac:dyDescent="0.2">
      <c r="A10" s="11"/>
      <c r="B10" s="47"/>
      <c r="C10" s="15">
        <v>30</v>
      </c>
      <c r="D10" s="15">
        <v>0</v>
      </c>
      <c r="E10" s="15">
        <v>0</v>
      </c>
      <c r="F10" s="15">
        <v>50</v>
      </c>
      <c r="G10" s="15">
        <v>0</v>
      </c>
      <c r="H10" s="16">
        <v>0</v>
      </c>
      <c r="I10" s="16">
        <v>0</v>
      </c>
      <c r="J10" s="15">
        <v>0</v>
      </c>
      <c r="K10" s="15">
        <v>0</v>
      </c>
      <c r="L10" s="15"/>
      <c r="M10" s="15">
        <v>30</v>
      </c>
      <c r="N10" s="15"/>
      <c r="O10" s="15">
        <f>SUM(C10:M10)</f>
        <v>110</v>
      </c>
      <c r="P10" s="11"/>
      <c r="Q10" s="11"/>
    </row>
    <row r="11" spans="1:18" x14ac:dyDescent="0.2">
      <c r="A11" s="11"/>
      <c r="B11" s="47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7</v>
      </c>
      <c r="N11" s="14"/>
      <c r="O11" s="14"/>
      <c r="P11" s="11"/>
      <c r="Q11" s="11"/>
    </row>
    <row r="12" spans="1:18" x14ac:dyDescent="0.2">
      <c r="A12" s="11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40</v>
      </c>
      <c r="H12" s="15">
        <v>60</v>
      </c>
      <c r="I12" s="15">
        <v>25</v>
      </c>
      <c r="J12" s="15">
        <v>25</v>
      </c>
      <c r="K12" s="17">
        <v>0</v>
      </c>
      <c r="L12" s="15"/>
      <c r="M12" s="15">
        <v>15</v>
      </c>
      <c r="N12" s="15"/>
      <c r="O12" s="15">
        <f>SUM(C12:M12)</f>
        <v>235</v>
      </c>
      <c r="P12" s="11"/>
      <c r="Q12" s="11"/>
    </row>
    <row r="13" spans="1:18" x14ac:dyDescent="0.2">
      <c r="A13" s="11"/>
      <c r="B13" s="47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4</v>
      </c>
      <c r="N13" s="14"/>
      <c r="O13" s="14"/>
      <c r="P13" s="11"/>
      <c r="Q13" s="11"/>
    </row>
    <row r="14" spans="1:18" x14ac:dyDescent="0.2">
      <c r="A14" s="11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15</v>
      </c>
      <c r="H14" s="15">
        <v>40</v>
      </c>
      <c r="I14" s="15">
        <v>20</v>
      </c>
      <c r="J14" s="15">
        <v>15</v>
      </c>
      <c r="K14" s="15">
        <v>10</v>
      </c>
      <c r="L14" s="15">
        <v>0</v>
      </c>
      <c r="M14" s="15">
        <v>4</v>
      </c>
      <c r="N14" s="15"/>
      <c r="O14" s="15">
        <f>SUM(C14:M14)</f>
        <v>169</v>
      </c>
      <c r="P14" s="11"/>
      <c r="Q14" s="11"/>
    </row>
    <row r="15" spans="1:18" x14ac:dyDescent="0.2">
      <c r="A15" s="11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G12+G10</f>
        <v>40</v>
      </c>
      <c r="H15" s="17">
        <f>H14+H12</f>
        <v>100</v>
      </c>
      <c r="I15" s="17">
        <f>I12+I14</f>
        <v>45</v>
      </c>
      <c r="J15" s="17">
        <f>J14+J12</f>
        <v>40</v>
      </c>
      <c r="K15" s="17"/>
      <c r="L15" s="17"/>
      <c r="M15" s="17"/>
      <c r="N15" s="18" t="s">
        <v>9</v>
      </c>
      <c r="O15" s="18">
        <f>SUM(O10:O14)</f>
        <v>514</v>
      </c>
      <c r="P15" s="11"/>
      <c r="Q15" s="11"/>
    </row>
    <row r="16" spans="1:18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sheetProtection selectLockedCells="1"/>
  <mergeCells count="5">
    <mergeCell ref="D7:K7"/>
    <mergeCell ref="L7:M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I5" sqref="I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48</v>
      </c>
      <c r="C1" s="23" t="s">
        <v>26</v>
      </c>
      <c r="D1" s="5" t="s">
        <v>49</v>
      </c>
      <c r="E1" s="5" t="s">
        <v>50</v>
      </c>
      <c r="F1" s="23" t="s">
        <v>46</v>
      </c>
      <c r="G1" s="5" t="s">
        <v>62</v>
      </c>
      <c r="H1" s="23" t="s">
        <v>77</v>
      </c>
      <c r="I1" s="23" t="s">
        <v>75</v>
      </c>
    </row>
    <row r="2" spans="1:9" x14ac:dyDescent="0.25">
      <c r="A2" s="8" t="s">
        <v>13</v>
      </c>
      <c r="B2" s="23" t="s">
        <v>27</v>
      </c>
      <c r="C2" s="25" t="s">
        <v>51</v>
      </c>
      <c r="D2" s="5" t="s">
        <v>65</v>
      </c>
      <c r="E2" s="5" t="s">
        <v>65</v>
      </c>
      <c r="F2" s="25" t="s">
        <v>61</v>
      </c>
      <c r="G2" s="5" t="s">
        <v>27</v>
      </c>
      <c r="H2" s="23" t="s">
        <v>78</v>
      </c>
      <c r="I2" s="23" t="s">
        <v>27</v>
      </c>
    </row>
    <row r="3" spans="1:9" x14ac:dyDescent="0.25">
      <c r="A3" s="8" t="s">
        <v>14</v>
      </c>
      <c r="B3" s="26" t="s">
        <v>61</v>
      </c>
      <c r="C3" s="25" t="s">
        <v>52</v>
      </c>
      <c r="D3" s="8" t="s">
        <v>13</v>
      </c>
      <c r="E3" s="8" t="s">
        <v>13</v>
      </c>
      <c r="F3" s="25" t="s">
        <v>34</v>
      </c>
      <c r="G3" s="10" t="s">
        <v>65</v>
      </c>
      <c r="H3" s="23" t="s">
        <v>54</v>
      </c>
      <c r="I3" s="24" t="s">
        <v>65</v>
      </c>
    </row>
    <row r="4" spans="1:9" x14ac:dyDescent="0.25">
      <c r="A4" s="5" t="s">
        <v>16</v>
      </c>
      <c r="B4" s="26" t="s">
        <v>91</v>
      </c>
      <c r="C4" s="25" t="s">
        <v>59</v>
      </c>
      <c r="D4" s="9" t="s">
        <v>54</v>
      </c>
      <c r="E4" s="5" t="s">
        <v>63</v>
      </c>
      <c r="F4" s="25" t="s">
        <v>89</v>
      </c>
      <c r="G4" s="9" t="s">
        <v>47</v>
      </c>
      <c r="H4" s="23" t="s">
        <v>79</v>
      </c>
      <c r="I4" s="25" t="s">
        <v>61</v>
      </c>
    </row>
    <row r="5" spans="1:9" x14ac:dyDescent="0.25">
      <c r="A5" s="9" t="s">
        <v>15</v>
      </c>
      <c r="B5" s="26" t="s">
        <v>34</v>
      </c>
      <c r="C5" s="25" t="s">
        <v>53</v>
      </c>
      <c r="D5" s="8" t="s">
        <v>14</v>
      </c>
      <c r="E5" s="5" t="s">
        <v>68</v>
      </c>
      <c r="F5" s="25" t="s">
        <v>30</v>
      </c>
      <c r="G5" s="9" t="s">
        <v>13</v>
      </c>
      <c r="H5" s="23" t="s">
        <v>80</v>
      </c>
      <c r="I5" s="26" t="s">
        <v>91</v>
      </c>
    </row>
    <row r="6" spans="1:9" x14ac:dyDescent="0.25">
      <c r="B6" s="26" t="s">
        <v>89</v>
      </c>
      <c r="D6" s="8" t="s">
        <v>17</v>
      </c>
      <c r="E6" s="9" t="s">
        <v>66</v>
      </c>
      <c r="F6" s="25" t="s">
        <v>12</v>
      </c>
      <c r="G6" s="8" t="s">
        <v>34</v>
      </c>
      <c r="H6" s="23" t="s">
        <v>56</v>
      </c>
      <c r="I6" s="26" t="s">
        <v>82</v>
      </c>
    </row>
    <row r="7" spans="1:9" x14ac:dyDescent="0.25">
      <c r="B7" s="26" t="s">
        <v>21</v>
      </c>
      <c r="D7" s="8" t="s">
        <v>16</v>
      </c>
      <c r="E7" s="8" t="s">
        <v>14</v>
      </c>
      <c r="G7" s="9" t="s">
        <v>89</v>
      </c>
      <c r="I7" s="26" t="s">
        <v>34</v>
      </c>
    </row>
    <row r="8" spans="1:9" x14ac:dyDescent="0.25">
      <c r="B8" s="26" t="s">
        <v>22</v>
      </c>
      <c r="D8" s="9" t="s">
        <v>32</v>
      </c>
      <c r="E8" s="8" t="s">
        <v>17</v>
      </c>
      <c r="G8" s="9" t="s">
        <v>90</v>
      </c>
      <c r="I8" s="25" t="s">
        <v>89</v>
      </c>
    </row>
    <row r="9" spans="1:9" x14ac:dyDescent="0.25">
      <c r="B9" s="26" t="s">
        <v>55</v>
      </c>
      <c r="D9" s="9" t="s">
        <v>33</v>
      </c>
      <c r="E9" s="8" t="s">
        <v>16</v>
      </c>
      <c r="G9" s="9" t="s">
        <v>21</v>
      </c>
      <c r="I9" s="25" t="s">
        <v>90</v>
      </c>
    </row>
    <row r="10" spans="1:9" x14ac:dyDescent="0.25">
      <c r="B10" s="23" t="s">
        <v>81</v>
      </c>
      <c r="D10" s="9" t="s">
        <v>19</v>
      </c>
      <c r="E10" s="9" t="s">
        <v>32</v>
      </c>
      <c r="G10" s="9" t="s">
        <v>22</v>
      </c>
      <c r="I10" s="23" t="s">
        <v>78</v>
      </c>
    </row>
    <row r="11" spans="1:9" x14ac:dyDescent="0.25">
      <c r="B11" s="26" t="s">
        <v>60</v>
      </c>
      <c r="D11" s="9" t="s">
        <v>56</v>
      </c>
      <c r="E11" s="9" t="s">
        <v>33</v>
      </c>
      <c r="G11" s="9" t="s">
        <v>55</v>
      </c>
      <c r="I11" s="25" t="s">
        <v>21</v>
      </c>
    </row>
    <row r="12" spans="1:9" x14ac:dyDescent="0.25">
      <c r="B12" s="26" t="s">
        <v>18</v>
      </c>
      <c r="E12" s="9" t="s">
        <v>64</v>
      </c>
      <c r="G12" s="9" t="s">
        <v>14</v>
      </c>
      <c r="I12" s="23" t="s">
        <v>63</v>
      </c>
    </row>
    <row r="13" spans="1:9" x14ac:dyDescent="0.25">
      <c r="B13" s="26" t="s">
        <v>30</v>
      </c>
      <c r="E13" s="9" t="s">
        <v>19</v>
      </c>
      <c r="G13" s="9" t="s">
        <v>17</v>
      </c>
      <c r="I13" s="25" t="s">
        <v>22</v>
      </c>
    </row>
    <row r="14" spans="1:9" x14ac:dyDescent="0.25">
      <c r="B14" s="26" t="s">
        <v>12</v>
      </c>
      <c r="E14" s="5" t="s">
        <v>70</v>
      </c>
      <c r="G14" s="8" t="s">
        <v>60</v>
      </c>
      <c r="I14" s="23" t="s">
        <v>68</v>
      </c>
    </row>
    <row r="15" spans="1:9" x14ac:dyDescent="0.25">
      <c r="B15" s="26" t="s">
        <v>29</v>
      </c>
      <c r="E15" s="5" t="s">
        <v>69</v>
      </c>
      <c r="G15" s="8" t="s">
        <v>20</v>
      </c>
      <c r="I15" s="23" t="s">
        <v>54</v>
      </c>
    </row>
    <row r="16" spans="1:9" x14ac:dyDescent="0.25">
      <c r="B16" s="26" t="s">
        <v>23</v>
      </c>
      <c r="E16" s="9" t="s">
        <v>67</v>
      </c>
      <c r="G16" s="8" t="s">
        <v>18</v>
      </c>
      <c r="I16" s="23" t="s">
        <v>66</v>
      </c>
    </row>
    <row r="17" spans="2:9" x14ac:dyDescent="0.25">
      <c r="B17" s="26" t="s">
        <v>24</v>
      </c>
      <c r="G17" s="8" t="s">
        <v>16</v>
      </c>
      <c r="I17" s="25" t="s">
        <v>55</v>
      </c>
    </row>
    <row r="18" spans="2:9" x14ac:dyDescent="0.25">
      <c r="B18" s="26" t="s">
        <v>57</v>
      </c>
      <c r="E18" s="8"/>
      <c r="G18" s="8" t="s">
        <v>32</v>
      </c>
      <c r="I18" s="25" t="s">
        <v>14</v>
      </c>
    </row>
    <row r="19" spans="2:9" x14ac:dyDescent="0.25">
      <c r="E19" s="8"/>
      <c r="G19" s="8" t="s">
        <v>30</v>
      </c>
      <c r="I19" s="23" t="s">
        <v>81</v>
      </c>
    </row>
    <row r="20" spans="2:9" x14ac:dyDescent="0.25">
      <c r="E20" s="8"/>
      <c r="G20" s="8" t="s">
        <v>33</v>
      </c>
      <c r="I20" s="25" t="s">
        <v>17</v>
      </c>
    </row>
    <row r="21" spans="2:9" x14ac:dyDescent="0.25">
      <c r="E21" s="8"/>
      <c r="G21" s="8" t="s">
        <v>12</v>
      </c>
      <c r="I21" s="26" t="s">
        <v>60</v>
      </c>
    </row>
    <row r="22" spans="2:9" x14ac:dyDescent="0.25">
      <c r="E22" s="8"/>
      <c r="G22" s="8" t="s">
        <v>29</v>
      </c>
      <c r="I22" s="26" t="s">
        <v>79</v>
      </c>
    </row>
    <row r="23" spans="2:9" x14ac:dyDescent="0.25">
      <c r="E23" s="8"/>
      <c r="G23" s="8" t="s">
        <v>23</v>
      </c>
      <c r="I23" s="26" t="s">
        <v>18</v>
      </c>
    </row>
    <row r="24" spans="2:9" x14ac:dyDescent="0.25">
      <c r="E24" s="8"/>
      <c r="G24" s="8" t="s">
        <v>19</v>
      </c>
      <c r="I24" s="23" t="s">
        <v>80</v>
      </c>
    </row>
    <row r="25" spans="2:9" x14ac:dyDescent="0.25">
      <c r="E25" s="8"/>
      <c r="G25" s="8" t="s">
        <v>24</v>
      </c>
      <c r="I25" s="26" t="s">
        <v>32</v>
      </c>
    </row>
    <row r="26" spans="2:9" x14ac:dyDescent="0.25">
      <c r="G26" s="8" t="s">
        <v>57</v>
      </c>
      <c r="I26" s="26" t="s">
        <v>30</v>
      </c>
    </row>
    <row r="27" spans="2:9" x14ac:dyDescent="0.25">
      <c r="I27" s="26" t="s">
        <v>33</v>
      </c>
    </row>
    <row r="28" spans="2:9" x14ac:dyDescent="0.25">
      <c r="I28" s="26" t="s">
        <v>12</v>
      </c>
    </row>
    <row r="29" spans="2:9" x14ac:dyDescent="0.25">
      <c r="I29" s="26" t="s">
        <v>29</v>
      </c>
    </row>
    <row r="30" spans="2:9" x14ac:dyDescent="0.25">
      <c r="G30" s="8"/>
      <c r="I30" s="23" t="s">
        <v>64</v>
      </c>
    </row>
    <row r="31" spans="2:9" x14ac:dyDescent="0.25">
      <c r="I31" s="26" t="s">
        <v>23</v>
      </c>
    </row>
    <row r="32" spans="2:9" x14ac:dyDescent="0.25">
      <c r="I32" s="26" t="s">
        <v>19</v>
      </c>
    </row>
    <row r="33" spans="9:9" x14ac:dyDescent="0.25">
      <c r="I33" s="26" t="s">
        <v>24</v>
      </c>
    </row>
    <row r="34" spans="9:9" x14ac:dyDescent="0.25">
      <c r="I34" s="23" t="s">
        <v>70</v>
      </c>
    </row>
    <row r="35" spans="9:9" x14ac:dyDescent="0.25">
      <c r="I35" s="23" t="s">
        <v>69</v>
      </c>
    </row>
    <row r="36" spans="9:9" x14ac:dyDescent="0.25">
      <c r="I36" s="23" t="s">
        <v>56</v>
      </c>
    </row>
    <row r="37" spans="9:9" x14ac:dyDescent="0.25">
      <c r="I37" s="23" t="s">
        <v>67</v>
      </c>
    </row>
    <row r="38" spans="9:9" x14ac:dyDescent="0.25">
      <c r="I38" s="26" t="s">
        <v>57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disablePrompts="1"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(miljø)</vt:lpstr>
      <vt:lpstr>antal lektioner (miljø)</vt:lpstr>
      <vt:lpstr>fordybelsestid (miljø)</vt:lpstr>
      <vt:lpstr>større skriftlige opgaver (milj</vt:lpstr>
      <vt:lpstr>valgfag (miljø)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2024-06-28T09:32:16Z</cp:lastPrinted>
  <dcterms:created xsi:type="dcterms:W3CDTF">2009-05-12T11:16:16Z</dcterms:created>
  <dcterms:modified xsi:type="dcterms:W3CDTF">2026-01-15T13:54:23Z</dcterms:modified>
</cp:coreProperties>
</file>