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89D90FC4-9689-4091-BBBC-DC9614FF167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k)" sheetId="7" r:id="rId1"/>
    <sheet name="antal lektioner (mk)" sheetId="1" state="hidden" r:id="rId2"/>
    <sheet name="fordybelsestid (mk)" sheetId="4" state="hidden" r:id="rId3"/>
    <sheet name="større skriftlige opgaver (mk)" sheetId="5" state="hidden" r:id="rId4"/>
    <sheet name="valgfag (mk)" sheetId="2" state="hidden" r:id="rId5"/>
  </sheets>
  <definedNames>
    <definedName name="_2.fr.sprog">'valgfag (mk)'!$C$2:$C$5</definedName>
    <definedName name="kunstn._fag">'valgfag (mk)'!#REF!</definedName>
    <definedName name="nat.vid.fag_B">valgfag A eller B</definedName>
    <definedName name="naturv.fag_B">'valgfag (mk)'!$A$2:$A$5</definedName>
    <definedName name="naturv.fag_C">'valgfag (mk)'!#REF!</definedName>
    <definedName name="valgfag">'studieretning (mk)'!$I$8</definedName>
    <definedName name="valgfag_A">'valgfag (mk)'!$D$3:$D$3</definedName>
    <definedName name="valgfag_A_eller_B">'studieretning (mk)'!$I$8</definedName>
    <definedName name="valgfag_B_1">'valgfag (mk)'!#REF!</definedName>
    <definedName name="valgfag_B_2">'valgfag (mk)'!#REF!</definedName>
    <definedName name="valgfag_C">'valgfag (mk)'!$B$2:$B$18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<sst xmlns="http://schemas.openxmlformats.org/spreadsheetml/2006/main" count="194" uniqueCount="91">
  <si>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</si>
  <si>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</si>
  <si>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</si>
  <si>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</si>
  <si>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</si>
  <si>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</si>
  <si>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</si>
  <si>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</si>
  <si>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</si>
  <si>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</si>
  <si>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</si>
  <si>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</si>
  <si>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</si>
  <si>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</si>
  <si>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</si>
  <si>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</si>
  <si>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</si>
  <si>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</si>
  <si>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</si>
  <si>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</si>
  <si>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</si>
  <si>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</si>
  <si>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</si>
  <si>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</si>
  <si>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</si>
  <si>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</si>
  <si>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</si>
  <si>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</si>
  <si>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</si>
  <si>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</si>
  <si>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</si>
  <si>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</si>
  <si>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</si>
  <si>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</si>
  <si>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</si>
  <si>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</si>
  <si>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</si>
  <si>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</si>
  <si>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</si>
  <si>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</si>
  <si>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</si>
  <si>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</si>
  <si>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</si>
  <si>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</si>
  <si>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</si>
  <si>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</si>
  <si>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</si>
  <si>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</si>
  <si>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</si>
  <si>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</si>
  <si>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</si>
  <si>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</si>
  <si>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</si>
  <si>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</si>
  <si>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</si>
  <si>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</si>
  <si>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</si>
  <si>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</si>
  <si>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</si>
  <si>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</si>
  <si>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</si>
  <si>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</si>
  <si>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</si>
  <si>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</si>
  <si>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</si>
  <si>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</si>
  <si>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</si>
  <si>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</si>
  <si>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</si>
  <si>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</si>
  <si>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</si>
  <si>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</si>
  <si>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Kemi A</t>
  </si>
  <si>
    <t xml:space="preserve">         Kemi A - Matematik A - Fysik B</t>
  </si>
  <si>
    <t>Kunstnerisk fag</t>
  </si>
  <si>
    <t>Valgfag A, B eller C</t>
  </si>
  <si>
    <t>Engelsk A</t>
  </si>
  <si>
    <t>Samfundsfag B</t>
  </si>
  <si>
    <t>Fysik A</t>
  </si>
  <si>
    <t>Biologi C</t>
  </si>
  <si>
    <t>Du har mulighed for at vælge fag i de sorte rubrikker.</t>
  </si>
  <si>
    <t>Biologi C / Naturgeografi C</t>
  </si>
  <si>
    <t>Græsk C</t>
  </si>
  <si>
    <t>Design og arkitektur B</t>
  </si>
  <si>
    <t>Dramatik C</t>
  </si>
  <si>
    <t>2024-2027</t>
  </si>
  <si>
    <t>1. Start med at vælge fag i 1.g.</t>
  </si>
  <si>
    <t>2. Derefter skal du i 3.g vælge fag i Valgfag A, B eller C (medmindre den allerede er udfyldt).</t>
  </si>
  <si>
    <t xml:space="preserve">     Vælger du et fag med B+C, skal du lade rubrikken ved siden af stå med teksten Valgfag C.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</si>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</sst>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10" fillId="3" borderId="0" xfId="0" applyFont="1" applyFill="1"/>
    <xf numFmtId="0" fontId="10" fillId="3" borderId="5" xfId="0" applyFont="1" applyFill="1" applyBorder="1"/>
    <xf numFmtId="0" fontId="7" fillId="2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104474</xdr:rowOff>
    </xdr:from>
    <xdr:to>
      <xdr:col>10</xdr:col>
      <xdr:colOff>1019175</xdr:colOff>
      <xdr:row>5</xdr:row>
      <xdr:rowOff>58673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663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D35" sqref="D35"/>
    </sheetView>
  </sheetViews>
  <sheetFormatPr defaultRowHeight="12.75" x14ac:dyDescent="0.2"/>
  <cols>
    <col min="1" max="1" width="4.7109375" customWidth="1"/>
    <col min="2" max="4" width="10.7109375" style="33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1"/>
      <c r="C7" s="46" t="s">
        <v>73</v>
      </c>
      <c r="D7" s="47"/>
      <c r="E7" s="47"/>
      <c r="F7" s="47"/>
      <c r="G7" s="47"/>
      <c r="H7" s="47"/>
      <c r="I7" s="47"/>
      <c r="J7" s="46" t="s">
        <v>85</v>
      </c>
      <c r="K7" s="48"/>
      <c r="L7" s="5"/>
      <c r="M7" s="5"/>
      <c r="N7" s="5"/>
      <c r="O7" s="5"/>
      <c r="P7" s="5"/>
    </row>
    <row r="8" spans="1:16" ht="24.95" customHeight="1" x14ac:dyDescent="0.25">
      <c r="A8" s="32" t="s">
        <v>37</v>
      </c>
      <c r="B8" s="34" t="s">
        <v>38</v>
      </c>
      <c r="C8" s="34" t="s">
        <v>39</v>
      </c>
      <c r="D8" s="34" t="s">
        <v>41</v>
      </c>
      <c r="E8" s="35" t="s">
        <v>72</v>
      </c>
      <c r="F8" s="35" t="s">
        <v>70</v>
      </c>
      <c r="G8" s="36" t="s">
        <v>43</v>
      </c>
      <c r="H8" s="45" t="str">
        <f>IF(J9="Fransk beg. A",J9,IF(J9="Tysk beg. A",J9,IF(J9="Spansk beg. A",J9,"Valgfag A, B eller C")))</f>
        <v>Valgfag A, B eller C</v>
      </c>
      <c r="I8" s="37" t="s">
        <v>47</v>
      </c>
      <c r="J8" s="33"/>
      <c r="K8" s="38"/>
      <c r="L8" s="5"/>
      <c r="M8" s="5"/>
      <c r="N8" s="5"/>
      <c r="O8" s="5"/>
      <c r="P8" s="5"/>
    </row>
    <row r="9" spans="1:16" ht="24.95" customHeight="1" x14ac:dyDescent="0.25">
      <c r="A9" s="32" t="s">
        <v>36</v>
      </c>
      <c r="B9" s="39" t="s">
        <v>38</v>
      </c>
      <c r="C9" s="39" t="s">
        <v>39</v>
      </c>
      <c r="D9" s="39" t="s">
        <v>41</v>
      </c>
      <c r="E9" s="35" t="s">
        <v>72</v>
      </c>
      <c r="F9" s="35" t="s">
        <v>70</v>
      </c>
      <c r="G9" s="35" t="s">
        <v>14</v>
      </c>
      <c r="H9" s="39" t="s">
        <v>71</v>
      </c>
      <c r="I9" s="40" t="s">
        <v>44</v>
      </c>
      <c r="J9" s="40" t="str">
        <f>J10</f>
        <v>2.fremmedsprog</v>
      </c>
      <c r="K9" s="41" t="s">
        <v>29</v>
      </c>
      <c r="L9" s="5"/>
      <c r="M9" s="5"/>
      <c r="N9" s="5"/>
      <c r="O9" s="5"/>
      <c r="P9" s="5"/>
    </row>
    <row r="10" spans="1:16" ht="24.95" customHeight="1" x14ac:dyDescent="0.25">
      <c r="A10" s="32" t="s">
        <v>35</v>
      </c>
      <c r="B10" s="39" t="s">
        <v>38</v>
      </c>
      <c r="C10" s="39" t="s">
        <v>39</v>
      </c>
      <c r="D10" s="39" t="s">
        <v>41</v>
      </c>
      <c r="E10" s="35" t="s">
        <v>72</v>
      </c>
      <c r="F10" s="35" t="s">
        <v>70</v>
      </c>
      <c r="G10" s="35" t="s">
        <v>14</v>
      </c>
      <c r="H10" s="39" t="s">
        <v>71</v>
      </c>
      <c r="I10" s="39" t="s">
        <v>42</v>
      </c>
      <c r="J10" s="42" t="s">
        <v>57</v>
      </c>
      <c r="K10" s="42" t="s">
        <v>74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3" t="s">
        <v>80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4" t="s">
        <v>86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4" t="s">
        <v>87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3" t="s">
        <v>88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(mk)'!$F$2:$F$6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(mk)'!$H$2:$H$38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E23" sqref="E23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(mk)'!B7</f>
        <v>0</v>
      </c>
      <c r="D7" s="51" t="str">
        <f>'studieretning (mk)'!C7</f>
        <v xml:space="preserve">         Kemi A - Matematik A - Fysik B</v>
      </c>
      <c r="E7" s="51"/>
      <c r="F7" s="51"/>
      <c r="G7" s="51"/>
      <c r="H7" s="52"/>
      <c r="I7" s="52"/>
      <c r="J7" s="52"/>
      <c r="K7" s="49" t="str">
        <f>'studieretning (mk)'!J7</f>
        <v>2024-2027</v>
      </c>
      <c r="L7" s="49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0" t="s">
        <v>0</v>
      </c>
      <c r="C9" s="13" t="str">
        <f>'studieretning (mk)'!B8</f>
        <v>Dansk A</v>
      </c>
      <c r="D9" s="13" t="str">
        <f>'studieretning (mk)'!C8</f>
        <v>Historie A</v>
      </c>
      <c r="E9" s="13" t="str">
        <f>'studieretning (mk)'!D8</f>
        <v>Idræt C</v>
      </c>
      <c r="F9" s="13" t="str">
        <f>'studieretning (mk)'!E8</f>
        <v>Kemi A</v>
      </c>
      <c r="G9" s="13" t="str">
        <f>'studieretning (mk)'!F8</f>
        <v>Matematik A</v>
      </c>
      <c r="H9" s="13" t="str">
        <f>'studieretning (mk)'!G8</f>
        <v>Oldtidskundskab C</v>
      </c>
      <c r="I9" s="13" t="str">
        <f>'studieretning (mk)'!H8</f>
        <v>Valgfag A, B eller C</v>
      </c>
      <c r="J9" s="13" t="str">
        <f>'studieretning (mk)'!I8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0"/>
      <c r="C10" s="15">
        <v>80</v>
      </c>
      <c r="D10" s="15">
        <v>65</v>
      </c>
      <c r="E10" s="15">
        <v>50</v>
      </c>
      <c r="F10" s="15">
        <v>125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795</v>
      </c>
    </row>
    <row r="11" spans="2:16" x14ac:dyDescent="0.2">
      <c r="B11" s="50" t="s">
        <v>1</v>
      </c>
      <c r="C11" s="13" t="str">
        <f>'studieretning (mk)'!B9</f>
        <v>Dansk A</v>
      </c>
      <c r="D11" s="13" t="str">
        <f>'studieretning (mk)'!C9</f>
        <v>Historie A</v>
      </c>
      <c r="E11" s="13" t="str">
        <f>'studieretning (mk)'!D9</f>
        <v>Idræt C</v>
      </c>
      <c r="F11" s="13" t="str">
        <f>'studieretning (mk)'!E9</f>
        <v>Kemi A</v>
      </c>
      <c r="G11" s="13" t="str">
        <f>'studieretning (mk)'!F9</f>
        <v>Matematik A</v>
      </c>
      <c r="H11" s="24" t="str">
        <f>'studieretning (mk)'!G9</f>
        <v>Fysik B</v>
      </c>
      <c r="I11" s="13" t="str">
        <f>'studieretning (mk)'!H9</f>
        <v>Engelsk B</v>
      </c>
      <c r="J11" s="13" t="str">
        <f>'studieretning (mk)'!I9</f>
        <v>Religion C</v>
      </c>
      <c r="K11" s="13" t="str">
        <f>'studieretning (mk)'!J9</f>
        <v>2.fremmedsprog</v>
      </c>
      <c r="L11" s="13" t="str">
        <f>'studieretning (mk)'!K9</f>
        <v>Naturgeografi C</v>
      </c>
      <c r="M11" s="13" t="s">
        <v>28</v>
      </c>
      <c r="N11" s="13" t="s">
        <v>7</v>
      </c>
      <c r="O11" s="13"/>
      <c r="P11" s="13"/>
    </row>
    <row r="12" spans="2:16" x14ac:dyDescent="0.2">
      <c r="B12" s="50"/>
      <c r="C12" s="15">
        <v>90</v>
      </c>
      <c r="D12" s="15">
        <v>75</v>
      </c>
      <c r="E12" s="15">
        <v>50</v>
      </c>
      <c r="F12" s="15">
        <v>100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955</v>
      </c>
    </row>
    <row r="13" spans="2:16" x14ac:dyDescent="0.2">
      <c r="B13" s="50" t="s">
        <v>2</v>
      </c>
      <c r="C13" s="13" t="str">
        <f>'studieretning (mk)'!B10</f>
        <v>Dansk A</v>
      </c>
      <c r="D13" s="13" t="str">
        <f>'studieretning (mk)'!C10</f>
        <v>Historie A</v>
      </c>
      <c r="E13" s="13" t="str">
        <f>'studieretning (mk)'!D10</f>
        <v>Idræt C</v>
      </c>
      <c r="F13" s="13" t="str">
        <f>'studieretning (mk)'!E10</f>
        <v>Kemi A</v>
      </c>
      <c r="G13" s="13" t="str">
        <f>'studieretning (mk)'!F10</f>
        <v>Matematik A</v>
      </c>
      <c r="H13" s="13" t="str">
        <f>'studieretning (mk)'!G10</f>
        <v>Fysik B</v>
      </c>
      <c r="I13" s="13" t="str">
        <f>'studieretning (mk)'!H10</f>
        <v>Engelsk B</v>
      </c>
      <c r="J13" s="13" t="str">
        <f>'studieretning (mk)'!I10</f>
        <v>Samfundsfag C</v>
      </c>
      <c r="K13" s="13" t="str">
        <f>'studieretning (mk)'!J10</f>
        <v>2.fremmedsprog</v>
      </c>
      <c r="L13" s="13" t="str">
        <f>'studieretning (mk)'!K10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0"/>
      <c r="C14" s="15">
        <v>90</v>
      </c>
      <c r="D14" s="15">
        <v>50</v>
      </c>
      <c r="E14" s="15">
        <v>50</v>
      </c>
      <c r="F14" s="15">
        <v>100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900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workbookViewId="0">
      <selection activeCell="E23" sqref="E2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(mk)'!B7</f>
        <v>0</v>
      </c>
      <c r="D7" s="51" t="str">
        <f>'studieretning (mk)'!C7</f>
        <v xml:space="preserve">         Kemi A - Matematik A - Fysik B</v>
      </c>
      <c r="E7" s="51"/>
      <c r="F7" s="51"/>
      <c r="G7" s="51"/>
      <c r="H7" s="52"/>
      <c r="I7" s="52"/>
      <c r="J7" s="52"/>
      <c r="K7" s="49" t="str">
        <f>'studieretning (mk)'!J7</f>
        <v>2024-2027</v>
      </c>
      <c r="L7" s="49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50" t="s">
        <v>0</v>
      </c>
      <c r="C9" s="13" t="str">
        <f>'studieretning (mk)'!B8</f>
        <v>Dansk A</v>
      </c>
      <c r="D9" s="13" t="str">
        <f>'studieretning (mk)'!C8</f>
        <v>Historie A</v>
      </c>
      <c r="E9" s="13" t="str">
        <f>'studieretning (mk)'!D8</f>
        <v>Idræt C</v>
      </c>
      <c r="F9" s="13" t="str">
        <f>'studieretning (mk)'!E8</f>
        <v>Kemi A</v>
      </c>
      <c r="G9" s="13" t="str">
        <f>'studieretning (mk)'!F8</f>
        <v>Matematik A</v>
      </c>
      <c r="H9" s="13" t="str">
        <f>'studieretning (mk)'!G8</f>
        <v>Oldtidskundskab C</v>
      </c>
      <c r="I9" s="13" t="str">
        <f>'studieretning (mk)'!H8</f>
        <v>Valgfag A, B eller C</v>
      </c>
      <c r="J9" s="13" t="str">
        <f>'studieretning (mk)'!I8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50"/>
      <c r="C10" s="15">
        <v>30</v>
      </c>
      <c r="D10" s="15">
        <v>0</v>
      </c>
      <c r="E10" s="15">
        <v>0</v>
      </c>
      <c r="F10" s="15">
        <v>55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175</v>
      </c>
      <c r="P10" s="10"/>
    </row>
    <row r="11" spans="1:17" x14ac:dyDescent="0.2">
      <c r="A11" s="10"/>
      <c r="B11" s="50" t="s">
        <v>1</v>
      </c>
      <c r="C11" s="13" t="str">
        <f>'studieretning (mk)'!B9</f>
        <v>Dansk A</v>
      </c>
      <c r="D11" s="13" t="str">
        <f>'studieretning (mk)'!C9</f>
        <v>Historie A</v>
      </c>
      <c r="E11" s="13" t="str">
        <f>'studieretning (mk)'!D9</f>
        <v>Idræt C</v>
      </c>
      <c r="F11" s="13" t="str">
        <f>'studieretning (mk)'!E9</f>
        <v>Kemi A</v>
      </c>
      <c r="G11" s="13" t="str">
        <f>'studieretning (mk)'!F9</f>
        <v>Matematik A</v>
      </c>
      <c r="H11" s="24" t="str">
        <f>'studieretning (mk)'!G9</f>
        <v>Fysik B</v>
      </c>
      <c r="I11" s="13" t="str">
        <f>'studieretning (mk)'!H9</f>
        <v>Engelsk B</v>
      </c>
      <c r="J11" s="13" t="str">
        <f>'studieretning (mk)'!I9</f>
        <v>Religion C</v>
      </c>
      <c r="K11" s="13" t="str">
        <f>'studieretning (mk)'!J9</f>
        <v>2.fremmedsprog</v>
      </c>
      <c r="L11" s="13" t="str">
        <f>'studieretning (mk)'!K9</f>
        <v>Naturgeografi C</v>
      </c>
      <c r="M11" s="13" t="s">
        <v>7</v>
      </c>
      <c r="N11" s="13"/>
      <c r="O11" s="13"/>
      <c r="P11" s="10"/>
    </row>
    <row r="12" spans="1:17" x14ac:dyDescent="0.2">
      <c r="A12" s="10"/>
      <c r="B12" s="50"/>
      <c r="C12" s="15">
        <v>30</v>
      </c>
      <c r="D12" s="15">
        <v>0</v>
      </c>
      <c r="E12" s="15">
        <v>0</v>
      </c>
      <c r="F12" s="15">
        <v>30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>
        <v>10</v>
      </c>
      <c r="M12" s="15">
        <v>15</v>
      </c>
      <c r="N12" s="15"/>
      <c r="O12" s="15">
        <f>SUM(C12:N12)</f>
        <v>225</v>
      </c>
      <c r="P12" s="10"/>
    </row>
    <row r="13" spans="1:17" x14ac:dyDescent="0.2">
      <c r="A13" s="10"/>
      <c r="B13" s="50" t="s">
        <v>2</v>
      </c>
      <c r="C13" s="13" t="str">
        <f>'studieretning (mk)'!B10</f>
        <v>Dansk A</v>
      </c>
      <c r="D13" s="13" t="str">
        <f>'studieretning (mk)'!C10</f>
        <v>Historie A</v>
      </c>
      <c r="E13" s="13" t="str">
        <f>'studieretning (mk)'!D10</f>
        <v>Idræt C</v>
      </c>
      <c r="F13" s="13" t="str">
        <f>'studieretning (mk)'!E10</f>
        <v>Kemi A</v>
      </c>
      <c r="G13" s="13" t="str">
        <f>'studieretning (mk)'!F10</f>
        <v>Matematik A</v>
      </c>
      <c r="H13" s="13" t="str">
        <f>'studieretning (mk)'!G10</f>
        <v>Fysik B</v>
      </c>
      <c r="I13" s="13" t="str">
        <f>'studieretning (mk)'!H10</f>
        <v>Engelsk B</v>
      </c>
      <c r="J13" s="13" t="str">
        <f>'studieretning (mk)'!I10</f>
        <v>Samfundsfag C</v>
      </c>
      <c r="K13" s="13" t="str">
        <f>'studieretning (mk)'!J10</f>
        <v>2.fremmedsprog</v>
      </c>
      <c r="L13" s="13" t="str">
        <f>'studieretning (mk)'!K10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50"/>
      <c r="C14" s="15">
        <v>35</v>
      </c>
      <c r="D14" s="15">
        <v>10</v>
      </c>
      <c r="E14" s="15">
        <v>0</v>
      </c>
      <c r="F14" s="15">
        <v>25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174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574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E23" sqref="E23"/>
    </sheetView>
  </sheetViews>
  <sheetFormatPr defaultRowHeight="12.75" x14ac:dyDescent="0.2"/>
  <sheetData>
    <row r="7" spans="2:14" ht="15.75" x14ac:dyDescent="0.25">
      <c r="B7" s="53" t="s">
        <v>5</v>
      </c>
      <c r="C7" s="54"/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1" t="s">
        <v>0</v>
      </c>
      <c r="C8" s="2" t="s">
        <v>6</v>
      </c>
      <c r="D8" s="55" t="s">
        <v>11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2:14" x14ac:dyDescent="0.2">
      <c r="B9" s="61"/>
      <c r="C9" s="3"/>
      <c r="D9" s="58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">
      <c r="B10" s="61" t="s">
        <v>1</v>
      </c>
      <c r="C10" s="2" t="s">
        <v>7</v>
      </c>
      <c r="D10" s="55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2:14" x14ac:dyDescent="0.2">
      <c r="B11" s="61"/>
      <c r="C11" s="4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">
      <c r="B12" s="61" t="s">
        <v>2</v>
      </c>
      <c r="C12" s="2" t="s">
        <v>8</v>
      </c>
      <c r="D12" s="62" t="s">
        <v>40</v>
      </c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2:14" x14ac:dyDescent="0.2">
      <c r="B13" s="61"/>
      <c r="C13" s="3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zoomScaleNormal="100" workbookViewId="0">
      <selection activeCell="C17" sqref="C17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4.7109375" style="5" bestFit="1" customWidth="1"/>
    <col min="10" max="16384" width="9.140625" style="5"/>
  </cols>
  <sheetData>
    <row r="1" spans="1:9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61</v>
      </c>
      <c r="H1" s="25" t="s">
        <v>75</v>
      </c>
      <c r="I1" s="29" t="s">
        <v>81</v>
      </c>
    </row>
    <row r="2" spans="1:9" x14ac:dyDescent="0.25">
      <c r="A2" s="7" t="s">
        <v>13</v>
      </c>
      <c r="B2" s="25" t="s">
        <v>27</v>
      </c>
      <c r="C2" s="27" t="s">
        <v>50</v>
      </c>
      <c r="D2" s="5" t="s">
        <v>64</v>
      </c>
      <c r="E2" s="5" t="s">
        <v>64</v>
      </c>
      <c r="F2" s="27" t="s">
        <v>60</v>
      </c>
      <c r="G2" s="5" t="s">
        <v>27</v>
      </c>
      <c r="H2" s="25" t="s">
        <v>27</v>
      </c>
      <c r="I2" s="29" t="s">
        <v>79</v>
      </c>
    </row>
    <row r="3" spans="1:9" x14ac:dyDescent="0.25">
      <c r="A3" s="7" t="s">
        <v>14</v>
      </c>
      <c r="B3" s="28" t="s">
        <v>60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64</v>
      </c>
      <c r="H3" s="26" t="s">
        <v>64</v>
      </c>
      <c r="I3" s="29" t="s">
        <v>29</v>
      </c>
    </row>
    <row r="4" spans="1:9" x14ac:dyDescent="0.25">
      <c r="A4" s="5" t="s">
        <v>16</v>
      </c>
      <c r="B4" s="25" t="s">
        <v>79</v>
      </c>
      <c r="C4" s="27" t="s">
        <v>58</v>
      </c>
      <c r="D4" s="8" t="s">
        <v>53</v>
      </c>
      <c r="E4" s="5" t="s">
        <v>62</v>
      </c>
      <c r="F4" s="27" t="s">
        <v>84</v>
      </c>
      <c r="G4" s="8" t="s">
        <v>46</v>
      </c>
      <c r="H4" s="27" t="s">
        <v>60</v>
      </c>
    </row>
    <row r="5" spans="1:9" x14ac:dyDescent="0.25">
      <c r="A5" s="8" t="s">
        <v>15</v>
      </c>
      <c r="B5" s="25" t="s">
        <v>90</v>
      </c>
      <c r="C5" s="27" t="s">
        <v>52</v>
      </c>
      <c r="D5" s="7" t="s">
        <v>14</v>
      </c>
      <c r="E5" s="5" t="s">
        <v>67</v>
      </c>
      <c r="F5" s="27" t="s">
        <v>30</v>
      </c>
      <c r="G5" s="8" t="s">
        <v>13</v>
      </c>
      <c r="H5" s="27" t="s">
        <v>79</v>
      </c>
    </row>
    <row r="6" spans="1:9" x14ac:dyDescent="0.25">
      <c r="B6" s="28" t="s">
        <v>34</v>
      </c>
      <c r="D6" s="7" t="s">
        <v>17</v>
      </c>
      <c r="E6" s="8" t="s">
        <v>65</v>
      </c>
      <c r="F6" s="27" t="s">
        <v>12</v>
      </c>
      <c r="G6" s="7" t="s">
        <v>34</v>
      </c>
      <c r="H6" s="25" t="s">
        <v>90</v>
      </c>
    </row>
    <row r="7" spans="1:9" x14ac:dyDescent="0.25">
      <c r="B7" s="28" t="s">
        <v>84</v>
      </c>
      <c r="D7" s="7" t="s">
        <v>16</v>
      </c>
      <c r="E7" s="7" t="s">
        <v>14</v>
      </c>
      <c r="G7" s="7" t="s">
        <v>89</v>
      </c>
      <c r="H7" s="28" t="s">
        <v>83</v>
      </c>
    </row>
    <row r="8" spans="1:9" x14ac:dyDescent="0.25">
      <c r="B8" s="28" t="s">
        <v>21</v>
      </c>
      <c r="D8" s="8" t="s">
        <v>32</v>
      </c>
      <c r="E8" s="7" t="s">
        <v>17</v>
      </c>
      <c r="G8" s="7" t="s">
        <v>84</v>
      </c>
      <c r="H8" s="28" t="s">
        <v>34</v>
      </c>
    </row>
    <row r="9" spans="1:9" x14ac:dyDescent="0.25">
      <c r="B9" s="28" t="s">
        <v>22</v>
      </c>
      <c r="D9" s="8" t="s">
        <v>33</v>
      </c>
      <c r="E9" s="7" t="s">
        <v>16</v>
      </c>
      <c r="G9" s="8" t="s">
        <v>21</v>
      </c>
      <c r="H9" s="27" t="s">
        <v>89</v>
      </c>
    </row>
    <row r="10" spans="1:9" x14ac:dyDescent="0.25">
      <c r="B10" s="28" t="s">
        <v>54</v>
      </c>
      <c r="D10" s="8" t="s">
        <v>19</v>
      </c>
      <c r="E10" s="8" t="s">
        <v>32</v>
      </c>
      <c r="G10" s="8" t="s">
        <v>22</v>
      </c>
      <c r="H10" s="27" t="s">
        <v>84</v>
      </c>
    </row>
    <row r="11" spans="1:9" x14ac:dyDescent="0.25">
      <c r="B11" s="25" t="s">
        <v>82</v>
      </c>
      <c r="D11" s="8" t="s">
        <v>55</v>
      </c>
      <c r="E11" s="8" t="s">
        <v>33</v>
      </c>
      <c r="G11" s="8" t="s">
        <v>54</v>
      </c>
      <c r="H11" s="25" t="s">
        <v>76</v>
      </c>
    </row>
    <row r="12" spans="1:9" x14ac:dyDescent="0.25">
      <c r="B12" s="28" t="s">
        <v>59</v>
      </c>
      <c r="E12" s="8" t="s">
        <v>63</v>
      </c>
      <c r="G12" s="8" t="s">
        <v>14</v>
      </c>
      <c r="H12" s="27" t="s">
        <v>21</v>
      </c>
    </row>
    <row r="13" spans="1:9" x14ac:dyDescent="0.25">
      <c r="B13" s="28" t="s">
        <v>18</v>
      </c>
      <c r="E13" s="8" t="s">
        <v>19</v>
      </c>
      <c r="G13" s="8" t="s">
        <v>17</v>
      </c>
      <c r="H13" s="25" t="s">
        <v>62</v>
      </c>
    </row>
    <row r="14" spans="1:9" x14ac:dyDescent="0.25">
      <c r="B14" s="28" t="s">
        <v>30</v>
      </c>
      <c r="E14" s="5" t="s">
        <v>69</v>
      </c>
      <c r="G14" s="7" t="s">
        <v>59</v>
      </c>
      <c r="H14" s="27" t="s">
        <v>22</v>
      </c>
    </row>
    <row r="15" spans="1:9" x14ac:dyDescent="0.25">
      <c r="B15" s="28" t="s">
        <v>12</v>
      </c>
      <c r="E15" s="5" t="s">
        <v>68</v>
      </c>
      <c r="G15" s="7" t="s">
        <v>20</v>
      </c>
      <c r="H15" s="25" t="s">
        <v>67</v>
      </c>
    </row>
    <row r="16" spans="1:9" x14ac:dyDescent="0.25">
      <c r="B16" s="28" t="s">
        <v>23</v>
      </c>
      <c r="E16" s="8" t="s">
        <v>66</v>
      </c>
      <c r="G16" s="7" t="s">
        <v>18</v>
      </c>
      <c r="H16" s="25" t="s">
        <v>53</v>
      </c>
    </row>
    <row r="17" spans="2:8" x14ac:dyDescent="0.25">
      <c r="B17" s="28" t="s">
        <v>24</v>
      </c>
      <c r="G17" s="7" t="s">
        <v>16</v>
      </c>
      <c r="H17" s="25" t="s">
        <v>65</v>
      </c>
    </row>
    <row r="18" spans="2:8" x14ac:dyDescent="0.25">
      <c r="B18" s="28" t="s">
        <v>56</v>
      </c>
      <c r="E18" s="7"/>
      <c r="G18" s="7" t="s">
        <v>32</v>
      </c>
      <c r="H18" s="27" t="s">
        <v>54</v>
      </c>
    </row>
    <row r="19" spans="2:8" x14ac:dyDescent="0.25">
      <c r="E19" s="7"/>
      <c r="G19" s="7" t="s">
        <v>30</v>
      </c>
      <c r="H19" s="27" t="s">
        <v>78</v>
      </c>
    </row>
    <row r="20" spans="2:8" x14ac:dyDescent="0.25">
      <c r="E20" s="7"/>
      <c r="G20" s="7" t="s">
        <v>33</v>
      </c>
      <c r="H20" s="25" t="s">
        <v>82</v>
      </c>
    </row>
    <row r="21" spans="2:8" x14ac:dyDescent="0.25">
      <c r="E21" s="7"/>
      <c r="G21" s="7" t="s">
        <v>12</v>
      </c>
      <c r="H21" s="27" t="s">
        <v>17</v>
      </c>
    </row>
    <row r="22" spans="2:8" x14ac:dyDescent="0.25">
      <c r="E22" s="7"/>
      <c r="G22" s="7" t="s">
        <v>29</v>
      </c>
      <c r="H22" s="28" t="s">
        <v>59</v>
      </c>
    </row>
    <row r="23" spans="2:8" x14ac:dyDescent="0.25">
      <c r="E23" s="7"/>
      <c r="G23" s="7" t="s">
        <v>23</v>
      </c>
      <c r="H23" s="28" t="s">
        <v>18</v>
      </c>
    </row>
    <row r="24" spans="2:8" x14ac:dyDescent="0.25">
      <c r="E24" s="7"/>
      <c r="G24" s="7" t="s">
        <v>19</v>
      </c>
      <c r="H24" s="28" t="s">
        <v>32</v>
      </c>
    </row>
    <row r="25" spans="2:8" x14ac:dyDescent="0.25">
      <c r="E25" s="7"/>
      <c r="G25" s="7" t="s">
        <v>24</v>
      </c>
      <c r="H25" s="28" t="s">
        <v>30</v>
      </c>
    </row>
    <row r="26" spans="2:8" x14ac:dyDescent="0.25">
      <c r="G26" s="7" t="s">
        <v>56</v>
      </c>
      <c r="H26" s="25" t="s">
        <v>33</v>
      </c>
    </row>
    <row r="27" spans="2:8" x14ac:dyDescent="0.25">
      <c r="H27" s="25" t="s">
        <v>12</v>
      </c>
    </row>
    <row r="28" spans="2:8" x14ac:dyDescent="0.25">
      <c r="H28" s="28" t="s">
        <v>15</v>
      </c>
    </row>
    <row r="29" spans="2:8" x14ac:dyDescent="0.25">
      <c r="H29" s="25" t="s">
        <v>63</v>
      </c>
    </row>
    <row r="30" spans="2:8" x14ac:dyDescent="0.25">
      <c r="G30" s="7"/>
      <c r="H30" s="28" t="s">
        <v>23</v>
      </c>
    </row>
    <row r="31" spans="2:8" x14ac:dyDescent="0.25">
      <c r="H31" s="28" t="s">
        <v>19</v>
      </c>
    </row>
    <row r="32" spans="2:8" x14ac:dyDescent="0.25">
      <c r="H32" s="28" t="s">
        <v>24</v>
      </c>
    </row>
    <row r="33" spans="8:8" x14ac:dyDescent="0.25">
      <c r="H33" s="25" t="s">
        <v>77</v>
      </c>
    </row>
    <row r="34" spans="8:8" x14ac:dyDescent="0.25">
      <c r="H34" s="25" t="s">
        <v>69</v>
      </c>
    </row>
    <row r="35" spans="8:8" x14ac:dyDescent="0.25">
      <c r="H35" s="25" t="s">
        <v>68</v>
      </c>
    </row>
    <row r="36" spans="8:8" x14ac:dyDescent="0.25">
      <c r="H36" s="25" t="s">
        <v>55</v>
      </c>
    </row>
    <row r="37" spans="8:8" x14ac:dyDescent="0.25">
      <c r="H37" s="25" t="s">
        <v>66</v>
      </c>
    </row>
    <row r="38" spans="8:8" x14ac:dyDescent="0.25">
      <c r="H38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disablePrompts="1"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84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(mk)</vt:lpstr>
      <vt:lpstr>antal lektioner (mk)</vt:lpstr>
      <vt:lpstr>fordybelsestid (mk)</vt:lpstr>
      <vt:lpstr>større skriftlige opgaver (mk)</vt:lpstr>
      <vt:lpstr>valgfag (mk)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2017-10-05T07:05:26Z</cp:lastPrinted>
  <dcterms:created xsi:type="dcterms:W3CDTF">2009-05-12T11:16:16Z</dcterms:created>
  <dcterms:modified xsi:type="dcterms:W3CDTF">2026-01-15T14:09:40Z</dcterms:modified>
</cp:coreProperties>
</file>